
<file path=[Content_Types].xml><?xml version="1.0" encoding="utf-8"?>
<Types xmlns="http://schemas.openxmlformats.org/package/2006/content-types"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ton\Documents\2013\"/>
    </mc:Choice>
  </mc:AlternateContent>
  <bookViews>
    <workbookView xWindow="0" yWindow="0" windowWidth="28800" windowHeight="12030" activeTab="1"/>
  </bookViews>
  <sheets>
    <sheet name="SportsGear Solution" sheetId="7" r:id="rId1"/>
    <sheet name="SportsGear" sheetId="8" r:id="rId2"/>
  </sheets>
  <definedNames>
    <definedName name="itempicture">INDEX('SportsGear Solution'!I3:I19,MATCH('SportsGear Solution'!$A$1,'SportsGear Solution'!$A$3:$A$19,0))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8" l="1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1" i="8"/>
  <c r="G1" i="8"/>
  <c r="F1" i="8"/>
  <c r="E1" i="8"/>
  <c r="D1" i="8"/>
  <c r="C1" i="8"/>
  <c r="B1" i="8"/>
  <c r="C1" i="7"/>
  <c r="D1" i="7"/>
  <c r="E1" i="7"/>
  <c r="F1" i="7"/>
  <c r="G1" i="7"/>
  <c r="B1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1" i="7" s="1"/>
  <c r="H6" i="7"/>
  <c r="H5" i="7"/>
  <c r="H4" i="7"/>
</calcChain>
</file>

<file path=xl/sharedStrings.xml><?xml version="1.0" encoding="utf-8"?>
<sst xmlns="http://schemas.openxmlformats.org/spreadsheetml/2006/main" count="84" uniqueCount="43">
  <si>
    <t>Item</t>
  </si>
  <si>
    <t>Picture</t>
  </si>
  <si>
    <t>Price</t>
  </si>
  <si>
    <t>Tackle Box</t>
  </si>
  <si>
    <t>Dart Board</t>
  </si>
  <si>
    <t>Motorcycle Helmet</t>
  </si>
  <si>
    <t>Skate Board</t>
  </si>
  <si>
    <t>Shuttlecock</t>
  </si>
  <si>
    <t>Weight</t>
  </si>
  <si>
    <t>12 by 12 by 12</t>
  </si>
  <si>
    <t>10 by 12 by 12</t>
  </si>
  <si>
    <t>Package Size</t>
  </si>
  <si>
    <t>4 by 4 by 39</t>
  </si>
  <si>
    <t>10 by 19 by 10</t>
  </si>
  <si>
    <t>15 by 3 by 30</t>
  </si>
  <si>
    <t>6 by 8 by 13</t>
  </si>
  <si>
    <t>4 by 4 by 4</t>
  </si>
  <si>
    <t>2 by 2 by 2</t>
  </si>
  <si>
    <t>20 by 10 by 8</t>
  </si>
  <si>
    <t>6 by 4 by 9</t>
  </si>
  <si>
    <t>24 by 28 by 34</t>
  </si>
  <si>
    <t>8 by 8 by 12</t>
  </si>
  <si>
    <t>1 by 15 by 15</t>
  </si>
  <si>
    <t>20 by 11 by 11</t>
  </si>
  <si>
    <t>26 by 6 by 8</t>
  </si>
  <si>
    <t>2 by 3 by 2</t>
  </si>
  <si>
    <t>Reorder Point</t>
  </si>
  <si>
    <t>Reorder Quantity</t>
  </si>
  <si>
    <t>Cost</t>
  </si>
  <si>
    <t>Markup Percentage</t>
  </si>
  <si>
    <r>
      <t xml:space="preserve">Spalding Basketball </t>
    </r>
    <r>
      <rPr>
        <i/>
        <sz val="11"/>
        <color theme="1"/>
        <rFont val="Calibri"/>
        <family val="2"/>
        <scheme val="minor"/>
      </rPr>
      <t>(regulation size)</t>
    </r>
  </si>
  <si>
    <r>
      <t xml:space="preserve">Spalding Fielder's Glove </t>
    </r>
    <r>
      <rPr>
        <i/>
        <sz val="11"/>
        <color theme="1"/>
        <rFont val="Calibri"/>
        <family val="2"/>
        <scheme val="minor"/>
      </rPr>
      <t>(right handed)</t>
    </r>
  </si>
  <si>
    <r>
      <t xml:space="preserve">Easton Aluminm Baseball Bat </t>
    </r>
    <r>
      <rPr>
        <i/>
        <sz val="11"/>
        <color theme="1"/>
        <rFont val="Calibri"/>
        <family val="2"/>
        <scheme val="minor"/>
      </rPr>
      <t>(30 inch)</t>
    </r>
  </si>
  <si>
    <r>
      <t xml:space="preserve">Rawlings Football </t>
    </r>
    <r>
      <rPr>
        <i/>
        <sz val="11"/>
        <color theme="1"/>
        <rFont val="Calibri"/>
        <family val="2"/>
        <scheme val="minor"/>
      </rPr>
      <t>(regulation size)</t>
    </r>
  </si>
  <si>
    <r>
      <t xml:space="preserve">Head Tennis Racquet </t>
    </r>
    <r>
      <rPr>
        <i/>
        <sz val="11"/>
        <color theme="1"/>
        <rFont val="Calibri"/>
        <family val="2"/>
        <scheme val="minor"/>
      </rPr>
      <t>(Liquidmetal 8)</t>
    </r>
  </si>
  <si>
    <r>
      <t xml:space="preserve">Adidas Cleats </t>
    </r>
    <r>
      <rPr>
        <i/>
        <sz val="11"/>
        <color theme="1"/>
        <rFont val="Calibri"/>
        <family val="2"/>
        <scheme val="minor"/>
      </rPr>
      <t>(Copa Soccer size 12)</t>
    </r>
  </si>
  <si>
    <r>
      <t xml:space="preserve">Wilson Baseball </t>
    </r>
    <r>
      <rPr>
        <i/>
        <sz val="11"/>
        <color theme="1"/>
        <rFont val="Calibri"/>
        <family val="2"/>
        <scheme val="minor"/>
      </rPr>
      <t>(Little League Play)</t>
    </r>
  </si>
  <si>
    <r>
      <t xml:space="preserve">Titleist Golf Ball  </t>
    </r>
    <r>
      <rPr>
        <i/>
        <sz val="11"/>
        <color theme="1"/>
        <rFont val="Calibri"/>
        <family val="2"/>
        <scheme val="minor"/>
      </rPr>
      <t>(NXT Tour)</t>
    </r>
  </si>
  <si>
    <r>
      <t xml:space="preserve">Everlast Boxing Gloves </t>
    </r>
    <r>
      <rPr>
        <i/>
        <sz val="11"/>
        <color theme="1"/>
        <rFont val="Calibri"/>
        <family val="2"/>
        <scheme val="minor"/>
      </rPr>
      <t>(8 ounces)</t>
    </r>
  </si>
  <si>
    <r>
      <t xml:space="preserve">Nickon Binoculars </t>
    </r>
    <r>
      <rPr>
        <i/>
        <sz val="11"/>
        <color theme="1"/>
        <rFont val="Calibri"/>
        <family val="2"/>
        <scheme val="minor"/>
      </rPr>
      <t>(Action 8x40)</t>
    </r>
  </si>
  <si>
    <r>
      <t xml:space="preserve">East Texas Saddle </t>
    </r>
    <r>
      <rPr>
        <i/>
        <sz val="11"/>
        <color theme="1"/>
        <rFont val="Calibri"/>
        <family val="2"/>
        <scheme val="minor"/>
      </rPr>
      <t>(Natural leather)</t>
    </r>
  </si>
  <si>
    <t>Nickon Binoculars (Action 8x40)</t>
  </si>
  <si>
    <t>Spalding Fielder's Glove (right handed)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</si>
</sst>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&quot; LBs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5" xfId="0" applyFill="1" applyBorder="1"/>
    <xf numFmtId="0" fontId="0" fillId="0" borderId="7" xfId="0" applyFill="1" applyBorder="1"/>
    <xf numFmtId="0" fontId="0" fillId="0" borderId="0" xfId="0" applyFill="1"/>
    <xf numFmtId="9" fontId="0" fillId="0" borderId="0" xfId="2" applyFont="1" applyAlignment="1">
      <alignment horizontal="center"/>
    </xf>
    <xf numFmtId="9" fontId="0" fillId="0" borderId="6" xfId="2" applyFont="1" applyFill="1" applyBorder="1" applyAlignment="1">
      <alignment horizontal="center"/>
    </xf>
    <xf numFmtId="9" fontId="0" fillId="0" borderId="8" xfId="2" applyFont="1" applyFill="1" applyBorder="1" applyAlignment="1">
      <alignment horizontal="center"/>
    </xf>
    <xf numFmtId="9" fontId="0" fillId="0" borderId="0" xfId="2" applyFont="1" applyFill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8" fontId="0" fillId="0" borderId="1" xfId="0" applyNumberFormat="1" applyFill="1" applyBorder="1" applyAlignment="1">
      <alignment horizontal="center"/>
    </xf>
    <xf numFmtId="8" fontId="0" fillId="0" borderId="6" xfId="0" applyNumberFormat="1" applyFill="1" applyBorder="1" applyAlignment="1">
      <alignment horizontal="center"/>
    </xf>
    <xf numFmtId="165" fontId="0" fillId="0" borderId="6" xfId="0" applyNumberForma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4" fontId="2" fillId="2" borderId="1" xfId="1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9" fontId="4" fillId="0" borderId="4" xfId="2" quotePrefix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9" fontId="2" fillId="2" borderId="1" xfId="2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28"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64" formatCode="&quot;$&quot;#,##0.00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65" formatCode="0.00&quot; LBs&quot;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5" formatCode="0.00&quot; LBs&quot;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65" formatCode="0.00&quot; LBs&quot;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64" formatCode="&quot;$&quot;#,##0.00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65" formatCode="0.00&quot; LBs&quot;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5" formatCode="0.00&quot; LBs&quot;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65" formatCode="0.00&quot; LBs&quot;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2" formatCode="&quot;$&quot;#,##0.00_);[Red]\(&quot;$&quot;#,##0.00\)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18" Type="http://schemas.openxmlformats.org/officeDocument/2006/relationships/image" Target="../media/image17.emf"/><Relationship Id="rId3" Type="http://schemas.openxmlformats.org/officeDocument/2006/relationships/hyperlink" Target="http://www.google.com/imgres?safe=active&amp;hl=en&amp;biw=1829&amp;bih=840&amp;tbm=isch&amp;tbnid=qVyYElISUSYzeM:&amp;imgrefurl=http://www.sportpsychologytoday.com/youth-sports-psychology/how-you-can-improve-your-performance-through-sports-psychology/attachment/sports-equipment-on-white/&amp;docid=1HF6pMIktKbZVM&amp;imgurl=http://www.sportpsychologytoday.com/wp-content/uploads/2010/11/Sportss1.jpg&amp;w=1120&amp;h=429&amp;ei=iYrhUdiULKH84APB54CgAw&amp;zoom=1&amp;ved=1t:3588,r:2,s:0,i:87&amp;iact=rc&amp;page=1&amp;tbnh=139&amp;tbnw=347&amp;start=0&amp;ndsp=27&amp;tx=121.66668701171875&amp;ty=85.90478515625" TargetMode="External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image" Target="../media/image2.jpeg"/><Relationship Id="rId16" Type="http://schemas.openxmlformats.org/officeDocument/2006/relationships/image" Target="../media/image15.gif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5" Type="http://schemas.openxmlformats.org/officeDocument/2006/relationships/image" Target="../media/image4.jpeg"/><Relationship Id="rId15" Type="http://schemas.openxmlformats.org/officeDocument/2006/relationships/image" Target="../media/image14.jpeg"/><Relationship Id="rId10" Type="http://schemas.openxmlformats.org/officeDocument/2006/relationships/image" Target="../media/image9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3" Type="http://schemas.openxmlformats.org/officeDocument/2006/relationships/hyperlink" Target="http://www.google.com/imgres?safe=active&amp;hl=en&amp;biw=1829&amp;bih=840&amp;tbm=isch&amp;tbnid=qVyYElISUSYzeM:&amp;imgrefurl=http://www.sportpsychologytoday.com/youth-sports-psychology/how-you-can-improve-your-performance-through-sports-psychology/attachment/sports-equipment-on-white/&amp;docid=1HF6pMIktKbZVM&amp;imgurl=http://www.sportpsychologytoday.com/wp-content/uploads/2010/11/Sportss1.jpg&amp;w=1120&amp;h=429&amp;ei=iYrhUdiULKH84APB54CgAw&amp;zoom=1&amp;ved=1t:3588,r:2,s:0,i:87&amp;iact=rc&amp;page=1&amp;tbnh=139&amp;tbnw=347&amp;start=0&amp;ndsp=27&amp;tx=121.66668701171875&amp;ty=85.90478515625" TargetMode="External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image" Target="../media/image2.jpeg"/><Relationship Id="rId16" Type="http://schemas.openxmlformats.org/officeDocument/2006/relationships/image" Target="../media/image15.gif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5" Type="http://schemas.openxmlformats.org/officeDocument/2006/relationships/image" Target="../media/image4.jpeg"/><Relationship Id="rId15" Type="http://schemas.openxmlformats.org/officeDocument/2006/relationships/image" Target="../media/image14.jpeg"/><Relationship Id="rId10" Type="http://schemas.openxmlformats.org/officeDocument/2006/relationships/image" Target="../media/image9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48281</xdr:colOff>
      <xdr:row>5</xdr:row>
      <xdr:rowOff>26838</xdr:rowOff>
    </xdr:from>
    <xdr:to>
      <xdr:col>8</xdr:col>
      <xdr:colOff>534865</xdr:colOff>
      <xdr:row>5</xdr:row>
      <xdr:rowOff>513422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856" y="3170088"/>
          <a:ext cx="486584" cy="486584"/>
        </a:xfrm>
        <a:prstGeom prst="rect">
          <a:avLst/>
        </a:prstGeom>
      </xdr:spPr>
    </xdr:pic>
    <xdr:clientData/>
  </xdr:twoCellAnchor>
  <xdr:twoCellAnchor editAs="oneCell">
    <xdr:from>
      <xdr:col>8</xdr:col>
      <xdr:colOff>88773</xdr:colOff>
      <xdr:row>4</xdr:row>
      <xdr:rowOff>33473</xdr:rowOff>
    </xdr:from>
    <xdr:to>
      <xdr:col>8</xdr:col>
      <xdr:colOff>608135</xdr:colOff>
      <xdr:row>4</xdr:row>
      <xdr:rowOff>499204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11" t="17897" r="7111" b="16394"/>
        <a:stretch/>
      </xdr:blipFill>
      <xdr:spPr>
        <a:xfrm>
          <a:off x="8097100" y="1982435"/>
          <a:ext cx="519362" cy="465731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304800</xdr:colOff>
      <xdr:row>6</xdr:row>
      <xdr:rowOff>304800</xdr:rowOff>
    </xdr:to>
    <xdr:sp macro="" textlink="">
      <xdr:nvSpPr>
        <xdr:cNvPr id="5" name="AutoShape 12" descr="data:image/jpeg;base64,/9j/4AAQSkZJRgABAQAAAQABAAD/2wCEAAkGBhQREBUUEhQWFRUVGBgUFRcXFxcXGBoYGBgXFhYaHB0XHiceFxojGhcUHy8gIycpLCwsGB4yNTAqNSYrLCkBCQoKDgwOGg8PGikkHyQsKSksLC0sLCkpLCksLCksLCwpLSwsLCwsLCksLCwsLCktLCwpLCwsKSwsLCwsLCwsLP/AABEIAIsBawMBIgACEQEDEQH/xAAcAAABBAMBAAAAAAAAAAAAAAAABAUGBwECAwj/xABHEAACAAQDBQUFBgMECAcAAAABAgADBBESITEFBkFRYQcTInGBFDJCkaFSYrHB0fAjcuEkorLCFRYzQ1Nzs/ElRIKDkqPS/8QAGwEBAAMBAQEBAAAAAAAAAAAAAAECAwQFBgf/xAAxEQACAgEDAgMGBgIDAAAAAAAAAQIRAwQhMRJBMlFhEyJxkaHhBVKBscHRQvAGFDP/2gAMAwEAAhEDEQA/ALxggggAggggAggggAggggAggggAggggAggggAggggAggggAggggAggggAggggAggggAggggAggggAggggAggggAggggAggggAggggAggggAggggAggggAggggAggggAggggAggggAggggAggjWZMCi7EAcybCANoT11WJcstyyA5k5CO6sCLjMQ0b0yJjSP4SlmVg2EakWIy56gxSbai2uS0Um1YjoduP3hxtiTjYDInlaJBJnq4upBHT95RBNnUlUssEyHsSSRkG/+JOLQco3G1u7bxBpbdQyn66x58M88fjTo65Yoz8LJ5BEbo95G42f6H6ZfSHeRtaW3HCeTZfXSOyGoxz4ZzyxSj2FsEYBjMbmQQQQQAQQQQAQQQQAQQQQAQQQQAQQQQAQQQQAQRhmsLmIptHtKpZcwSpbGa5NgUBMsHq+h5eG+cASyCKa3h7U6mZ3fdMKXErEKCswnC7ISWK2X3dMvWOexe1aplOqTZsupxFQAVwnxEDJkUDLPW+kRaJoumCIlsvtLpJrFJj90wJW7i0s2JGT5gD+a0SxWBFxmDmDEkGYIIIAIIIIAIIIIAIIIIAIIIIAIIIIAwTFD7z9qNUK6Y9NPZZIYIiYUZcKgjFZhniIv5HpFp9o+2DTbNnuvvMBKU8jMOG/yJ+kebiYrJm2KF7su7c3tgSeVlVYWW7WCzF/2bHkwJvLPW5HURZMeRGB+A6X8PD6fl8uMW3uX2gzO5lCbMPhTu3uyWBVrLkcycNs878Yo8nStyZY/ItTau1Up5ZmPiIGiopdieQUZmPPW+G8czaEzHPdlW57qSDZEW+V8s2ta7W1y4WEs7TN55qNYv4JqWQpcHJgTa3QjPqOEV3JnJgZ5hxO2SDlbieQ4Wh1OXBpixrlj7ulW11FLepp5gMmSw7yQz+FwcvdzC3ByYW53No9C0NUJspJgFg6q4B4BgG/OPMuwDMqJy0skEtN8JW9gVHja5OQAw4s9COsenpMoIoUCwUAAcgBYRaF9zPMqZvCPadXJRP47IFPB7WPodYh29naSJRaVTWZhkZmoB+7z89IrGurXnuWmMzMeOJr/AIxhl1MYbG2DRzyLq4RY20dq7NxXlNNRucpTh+UzL5WhvXegKcmMxeq4G+VyPr6RXr1DpncuvH7Q/Jo6yqy4BU3HMR585KW9L9D0YaeK2t36lrbO3sl5BXKNyOX0OsSKn2/9oBhzU/sRR4qsQs2Y6w/btbZlq4lTnaXf/ZzQcQHCzq2oGWalet8yLY5zXgZjm06W7RccjaKNobdDlCmIfUUU+QuIhZssC5ZCBlzwt+RMIKvb00EJKYoxFytwCARkWJv3Y6AYj0GcdsM0+Jxr1PPlij/iyV7a3np6Qfx5gUkEhcyxA6DO3U5RGf8AXmqqT/YKNmS1+9neBfMZgEeRMJNi7MkI/eTpftEw5l3zAP3Va4vr4iWbrExptpI9iXA+Eg5fU5HT6xtHLGXDM3Bx5RGm2DtScSZ9akkAXwyVY+l/B+Jhym7oSJpu4D5XB7tD55sDfUcYfJZFgQCxBw3142GZ9DGxJAzIGE+eR8+QP0imXT48tOauvVkKbXBHZe48oWKfw/5QVIPnLKW4wez1UgXlzWmjPwtecMgSdbTOB0dvIxIGA4AtYhs9LHXXL7WkbOdQTa1mAGZ/eR4Rn/1ILwOUfg3+ztfQn2j77kd3d7QpNS3dTAZE4HCUfIFuQJAIb7rAHleJXEY3n3Nk1wuRgmYbJOyxC2gYfGhvmrZZZWhl3P3qmyKj/R9cf4i2EqZckOD7viPvK2isc7+E52v1lCwYIIT11fLkS2mTWCIuZY6ch5kmwtxiSBRDJvVvbJ2fLV5uJi5woiAFmI11IAAy+cNj9q+zR/5j5S5n/wCYrHfze4Vc1poeV3YXBTLcY8OrTTc+Ete2G1xYX0zE0a779o86pZgrYZZshkjxLYZ+ItkzEnPKwAGpiAna00zVZwt8QN1uv4cI6FfvA+ojjMVjoCfIXiUgc6mtsWuCczxyzNz5Z3gpKvMEBhhvbPLT9TDlszdhqprmfTyFvmZ0wIb6my5sflG2091TS5rUSJ4NwO4mYzfhcWBAiCRBJrZisSqhb63JOuvGJbud2i1FIUvMPcS2u8kKoVr6hTY4dSRbLLhEUppDsc1I88vxjoky2WFraE2JHn/WFEHpjdTfem2irdwxDJbGjizAHQ8iNRcGH+PN/Z3to0Vas3NpeaTbH/dsQLgccLWb08zHoaXtWS3uzZZ8nU/gYAVQQQQICCCCACCCCACCCE20dopIltMmNhVf3YczAHabOCKWYgAak6RCN4e1KXJOGSuMj4muB6AZn6RBd9u0l6liku6oNAD9TzMQCdUFjckxRy8johhvdkw3636m7Qly0NgiEsVW4u2gJuTewuLdTEI70WveNsZhNVSsWmv4xU3UelbDhJMsjxA25iOU+uAGEXOoF7E52hHSyCbhWIIF7E8PWNEmvLmCYoBKMrKDmCwIZQRyGpiQ2ktyZb3Uns1NR0827TsInsDeyCzAywdTmy5X4crRBZta+IgAemgiS7f3qn7Q7ozQg7q+aC5YthuTfhdYb1lAjMAdbWHrw9RFI+6i0YSotDsI2XSqzTGxGrsbFiMIQ+9gHBuZN8tOMSftR3xMhPZ5Rs7i8wjUKdB5n8POKW3Z3jNDXSZ+eGW4xj7h8L+fhJt6R329vM1XVzpuEurObFbZDRcvK0JyajsUjiTyLq4FEqYSc4UKsN1HXocr4TyYFT9YepMgkXXMa5Zx5GRNPc9zG4te6zhhhJMklGxoP50+11HJocSI1tFYui0o9QmSYGUMpuDpHCdNYlQoJYMCB9D9LwVQElyfgmfR+frDnswilpzVHCZ0xWaQrcAt7zDfVQRlzYclz6cWK5WuDjz5umDT54+/8k32VtLu5aSaqcQJSmYRa/djVV6zSNL5IOpyb9q7/wAllEmRJlqhxYWYY5lyxzvoDizJLEnWIZ7TisWZmxAh7cSfeOedyG5aw07NkTGmdyqqrB7LiNybnCTncge4bgDKOyM+pNI4HhUZXLuWTurPnVIOEgKmpbMlsioAGupvysOcKa7eJad8E4qrWU63yN8Oul8JyMSAVAoaO4sTLB1vd2bPhpc2OuQHSK3m7MnVSTKphYPkcC42My+o1sosM7gDTWKywxS9TOM+tt9ic0+0A9iG9QSD6EQ6U20ZqNcOWGhEwBvQNkw+Zip/ZZtPMtiZHIwNjfFnYYCUBOeac9DeHGg3ymoql1LC9i4sq8wbMc9DofSM6nF+6y7ha3Lhodtq9seTe6bEYT1ubHhx5wvktoBbipt4jlmLnQZc+cVpSb0y5uLmDY62DD/tD/Q1xvaW33jnYZakxpHUtbSRg8PkyWkZfynjmcug6REu0jYqVUgFWUVMnxyrsFJBtiQ20DDQm1iAb6wwb09p5lAy5RF9GZRYk9OXnFa1m9c6a1gTmcgLkkny1JjruzDg9DbrbXM2nQTWQz1UCaFYN0DG3MAE2yuTCPfnY71aU8tExoKmW04XAtLFwxNzmLE5CI12b7jVMhxU1MxkYqQJIsTZv+IeB0IUaEC54RYuGJsgjHaHNZKRZMpF/tLilyOBgZoIXDkQNCDfQRRW+dI8qpeVPlhGTALS3xIB3ahFXK+SAcbx6SraVXC41BwMHQkA4WGYYX0IhmoN25TT6p6gJOFS0tsDoGUGWhTK9xoenGIJs80UtF30wJKDl2NgqqSSfxMWTux2Z1dNMEydQGq0Ko8+Uig/eXEcXkcuhi5dkbtU1Jf2eRLlFtSq5n11hziSLKmoNhVKVUx22PK7qbYmUzU7qhAzKHVQdcNrfSOZ2HU+1iY+yJbS1BCyk7iXLueLZnvCOts7WtbO3YIUT1FA719n9VPm97TUE2mB96Wry5iX5qARh8sxytFfVdE0pikzErKbFHGGx6gkGPX8INpbAp6ggz5EqaRoXRWI8iReBFnlzdrZ/e1CqJLzwGxzJcpe8YyvCGAscuNjwuItns33UoaumKTqR++pz3c13EyXia5sMnycC2IcMucPm3JT0+1Kf2KnR29mmgywVlLhDrx0vrlaGPY+/T0VXWpNpJpaZPE1klETO7ZkW4JUWa9gb9YEkq3FvJnVlGCTLppi93ckkLNDPhz4Cw+sS+K87P8AeFajaNcVSYve90wDIRhwKVIc/CxJyHEAxYcSQwggggQEEEEAc6ioWWhdyFVQSxOgA1MUBv8A7/vWzisskSUNkHP7x6n6RJO2PfUl/YpJyFjOI5nMJ6CxPUjlFbbPo7m50GZijfY6cUKXUxIyc2A01PE8PpGTTn1hHtp7C4+1lC/Z1RjUAC7cT+ERR0WcDKjdaO4/OHCbJCe9meX6x2kOpBBHr06cogkYJkxUI94kG1xlrketo3nhsKplcktYDieJt0t8xHHalgeNr36wp2E+ImcxIYHwcdNAQdRbyghXvIWU+zyoCtYGE+12EuwEd6yuLMWJ1iPVlUWa5iDW/MzWTr28jf0yEKt2/ihrYG34flDtu7kDGebaDJwO8qJNKUNkwBHWFKbOUC8tjLPQ5Qlp2hUJseX1yi9menLHGXKNHecuoWYOnhaOabVUHxAofvC310jo82OLzMQ1FuucWTUvEvlt9jOVwVqXz3+457J2QtdM8YvJlFS9ssTZkKCOOXoLnhY8N6toGbUFUlhgmGSoGQIvhYDoBdQL5AQopNsNLRZUkCVLUaKMySbsSTncm19NANBDfMrcn8RJGdgLcbm9tYn3lkVeFcer83+yOHeVyly9vgYbZ8zAwDKtwCuErwyOh5E89BHTYWzlk1HfHCPCFF3uwsMJOWWahfmYwakWyJjRahev0jeE5R4InFT5HvebajVJRZYDKliLuAGbiWBzysBrxMdNh7xTKe66pLQrLl2tLuSSLs2vvXy+zrrdjE9P2P0jqJhtYG45e8PkY09rLujP2UaomcyfTValLiTNdVmzpiquC4F82IsbE8wbnU5wwbf3caSZj2AQsEltm7NkWBzyFrcQPeyPNmqqxwCVyRhgZQSBa9yD042y+UOFDvwZazMQBREWWkkABMsK3xNpYBib8xyjRNSMmpQ4GWqlMcmxBiLDEzAhly8Kg3U2B0vr1i5d291SuzzKmt/GmpZ3Hwn4QNMgbX52MRfd/ZNNPrFaWQWlt309WIZsTLddSbDEQcr6WvFpSRGsY92YZJ3sinaDsTqpzFqmdLlC5yW8xiL68AL66nrE33T7KqagnCcGea4FlLhbKeLKAMjw42iZrHS0bUYWYtAVjIjMSQUZ2+VhFXIlgmwk4iLm12dx/liA7qb4zqCoWbLYlQfHLucLrxBGl+R1EWB23bvTTVie1jLZFRCAcsN7qetyT5H7pio2l2JBiCT0xO3trahJM7ZsiTPkzUxHHM7t0cGzKQWAbhmP0vzTbO2+NFTD/wB4H/PFa9lNdOdKmiWbMl95K76U8s2ZGR1vh/myESLZ9DNfCx2tXFWAIKuNDmIznkjDxF4wcuB8k747WmTpkhKSnMyUAX8ZwrizAJx2ueV768jHT/XTaaTkkTKGUZrqWULNChgL3wlmK5cRcn5iGHc3YrVIqHXaVTKPtExLhgDMCWCux4sb/SFu8m69RIm0bHaE+YXniSjsATLMwe8M874bWi6afBVqh52lv1W00ppk7ZrKq6t36EC+QyUEnO0QCV201SzsTOpTihRQvoRZh8zoM427Wqipo1l082sepE0FyhlhMOE2U3BJNzi+UVg1UMN8IHDI5xJBdOyu1WlnbQWpn4pKJTmVezTB3hmBjmi6YeJESjs72jLqJlfOlurCZU3FjngCKstiNQDZrX5GKt3FqqmgoKirkyZRSYVkYphYOWJsuBRcTPE4v/L0ifbrjaVBTLITZiMQM5vtEq7sbnE4vc5nS+QygSx43BXFO2jM+1Vuvomn+KJjDBuVsKZSUxWcwabMd5022gZyMhzsABfneH+JKhBBBABCbadaJMmZNbSWjOf/AEgn8oUxH9/2tsyq/wCUw+eUCVyec6qqadNea3id2aY3Uklj+cFTUm2FW8Jzy/OOKC9xY+hH63v5QinOVGd/OxB+uXyMZo76OG1GIW2IfrBsGtYHAPdGfK/nzhuqai+ZuSdPL9YcdgSMixiexWL6smw7zJxJvGO/POMOY5O1hFToG7aky4hTsw2liG6obFMC+phd31hYQ7FE7lZmqnXyEIp6AC3E6+UdWngZZX/D9Y4B88zfqMr/AFgkVlKyY9ke7oq9qysYukm89hw8FsA8sZSDe3YI2dtCdK91MWOXfTA3iWx42081MWn2MbrLS0QqCSZtSA2dvDLBOBR5+8T5cocu0bdQV8jEgHfywSn3hxQ+eo6+ZimRdUTPHl6cllKU9ULe8PmI3mV6ge8PnCCZs8BirSwGBsQVsQRqCNbwrTYndFS8tVY2ZVIz6E8h9co81xj6nrPNJLt8xRJpy9vw6czHeZLC/qY61FWqLYG5Gp4k/oMoZ6rapIMaqFfE5pTct2dvbCGz5wlrJxKsQwAII6/vWGyo2naEVTWFo2WJsweSh5pK9SoGLMADlCk1NokXZ12SGsRaiqLLKbOWimzMODE/Cp4WzOuXGw9o9kVEZNklFWUZMrvi65sSD6gxMsSKxzb0U1LnZx1l1EY313an7OmA3MyS98Ey1iCNUYcGH1+YDLK2k4F8BI8or7J1aNFlRJlqbgg6aXMRqrNnI+RJJ4AjLjyjP+kph0lnP0jjMLKAWK4r4iTnYHgOWnKLYouL3KZHe6LB7Nt6pFDTT6moZjd5cpFVRiYhXYhRfIWIuTyEWF2e9pSbTmzpfd90yAOi4sRZDkx0GYOHT7Qjz1Pm/wAHASSFmgm/3kIH+GFe7m23oqtJ0o+KWbgcCPiU9CCR6x1xRxZOT1usbmEOyK/v5EqbhKd4iTMJzIxqGANvOFsWRkZEZjAMF4kDdvDsVKyneTM0YZG1yrfCw6g/MXHGPNu0eznaCzXUUk5grFcSoxU2Nrg8QeB5R6gYxzeIskpvsf3RqaeonTqmS8rDLEtMa4SSzhja/IJ/ehj2XtRKefUyZk1FSXOmBAWFwA7ZAX0i+J2hjyPvLUGZW1DjRp0wjTQu1vpFJQU1Uiyk47onu6u9EmRT4ZjPjZ3chUJ945ZjoBGm2e0ITO6EpZoMqck4YyMN0xWyHnEH7i+d2N+HLhGxRvDYki5vc9MsoqsMFLqXJZ5JNUPe9G8Zrqvv5oschlrYZAcoZ2mB20yBxfXL9fSEzK1/FivxyB/KO9DLufEDbM+7a9hcDIak5fpGjdIolbL52bs4TajZ9Ao/hUMlKuo5GeR/CU9cTO9usWXFO9l2xe4kLUjKdNDAkXACYslscjmoN7RY9Ptlx76huoyMc61ULpmrwyq0PcEJJO1JbccJ5Nl/SFcdEZKXDMXFrkIIIIsQENu8dB39JPlWuXluo87G31tDlBAHlCbJwOQeEI6iUGyI8v3/AN4s3tR3JmSJzVEpbyXOJrfAx1B5KToetorlh6emf9B++sUqjvjLqVkdq6Ygn95w47Gn5EE59YcDJS1rcD9fz0+sJqihVc0Yg/1N7/SBKj0u0KiYS1U7COp0HOMUaTprrLSxZyFXLi1gPxiyd7uzCRMHeU7iTMVQCGv3bEC176yydcrjoIjYrLJRUkygJOINrmeYMZWW9wpY659Bn+kK6ikaUxViCRxVgw9CIn26fZklZTpUtUMBMBuqoMirMpBZib6Hhxjm1erxaSHXldLjhvf9BCCl4SuGTCLcRcHQjz/L0iR7i7rNWVKBlPdKbzHANsIzIFtWOg878ItbZXZpRSLEyu9YfFNOP+7kv0iTIqoAAAANABl6AR83qP8AksOMEG/V7fRfY3WDzYtO0MrKtgMhwAHAADh8oaN45L1FLOlqzBnRguElfFa65jPUAeRMLllO2i+rZf1joKD7T+i5fUxyxn+LaySkriufyr+39SrWGCr7nn3dGZNaeZUhis2apVWsGK4fETmrEZBhlY5jOHOvoWlM0t5pZ1NmZjmWuSb/AD+npFuJS0ez1dpMtUd7sxFyzG5OZOdr8NOkUxXyz3hfUsSW45nX63j6vUy2SMtNHdsZ6qpZWzsRzEN06rufDxyiSMgIjVKLO4AikZpdjocbI0lGzHIHzhTK2YoZRMOTMqnoCQCfleHl6F7+Em3Uf0hLUbFmMbmwjojlRi4HozZWyVCKMbCwAFjYZaZchbSHKjrSGMqZ7wFweYirNkdokyXJRXTG6qAWxWBIyvoTnx6xrWdos1nDrLUWBGpOvPSKdSXBXonLaQ7dr9IDQzSLWuj+TB1Fx5qSPWKR74gqvP8AC+cTzeDb06tTu5tglw1luMxpfOI4d31uGxWsRrprpfhrBZIrYuoSS3MFbjLyhm2kpx5eK40zyt6dOZib7B3QnVUwotlVMnmG+EHkD8ZHIRMJvZJhXKaL20KWHS+f5RxPX6fDJ9cuPpZXLNcIqKkkpMp2lk2nPYotuKXsuQyLC4z4kCGekQ4s4sOv3Yq5M3AQkoC2F1OvG6nXLyWJBQ9mUuubGs5ZehnKEzDcWQXsFY3NvhNxmLR6MM0ckeqDtPg5Jb7ltbtPejpiOMmV/wBNYcxDfsjZ4p5EuSpZllqEUtYsQosL2AELGmgAkkADMk5AAanONosoc9o18uRLabNYJLQXZjoBp6nQW4xFZ/a5s1dJ7P8Ayypn+ZRFb9qO/vtszuZJ/s8s6/8AEcfF/KOHqeVoBFyD0RsHtPpKyp7iXjUkXQuAodh8IzOds+sStjHlSnDBgQSCCCCMiCMwRbQx6P3K2jNqKGVNqBZ2Bz0xAGyvbhiGf14xDJN956p0ppndLjmlSspQQC0wg4QMRAJ426G14831PZ9tGXLM6ZSzFlKMbOwVSFHEgnEPIi8eg999gvVUrdyStRJdaimPKbKzUdcQuPUQh2rvElfsCfPQWxSHDpxSYos6HqGB9LHjEWTRRC7Cqgq4pE4ZKbiU5BBAIIsLEEEGOVVsmfbH3UwLLILky3UAEhQSSLAXNvUR6i3cb+x0/wDyZX/TWGPtWP8A4TPHMyl/+1P0hZNFFLuwyoWmyasAC5PsxRdOLEmw62jtsfYgmzZFOZbqFJefiUjhdRzAw8TbM3i/t5t4FopK2GOdMIl08oXxTJmgFhnhGRJ9NSIT7tbmiTJY1AE2ont3tQ5zu54A8FW9hbr0jKcXJOmXjJJ7jZRzMPQZ+XQdBwhxl1N4Vzt2QP8AZkjocx+v4w3T9nPLzIy5jMf0jx54smPlbHoRyQmd5s8BSeXCH7YLE08strbLyucP0tEVkUbTmCLofeI4DiYm8tAoAGQAsPIaR26GLdzfwObVNKoo2gggj0ziCMGMwQBxnLcEEXBFiDmCDqDzEVtvV2USZhMynPcscypBMv04r9R0EWa5sIb5/iiaJUnHg89Vm5dVLYjunbqqswPyEayNxayYcpEwdWAUf3jf6R6B9ng9nh0o09tMrzcXcD2Zu8nAGbopuCqg62H2tReJBtHYHfe+bj7PCJIJEbCRE0jJyb5IUm5kq+cpfkIdtn0XcgpLlkLqAqm1+OnPL5RI1kR2lJHBr9LDV4XinxsaYpuErIpNpqpz4EEsc3IJ+Q0+sbU+7c64LzTfp+xEtwRju45tL+H4NN/5xV+ff5ms80pciWn2d4Rc5wT9ngC8LUFoJgvHo7GNsiNZs4E3IHyivd5N3jKcsoujG4sNCTn+X7vFzTKUHUQ3VmwVcEc+BzEZZMXWjXHkcHZQ3dWN+sL6RpZydbdRE+2p2dk3Mu2edjpf10iP1W5lQpJNOxy/3ZVuBX4iL5eosOluV45x7fydqzQfcYZypnha/LKOagZX45aemUOMzYU8Lb2KfqDkq2JGnxG2V9OcbHZc/I+xVGQK4SEsBe4sSSdbxTpn+Vlvaw80IZlOlyL2K3vfmuoyvnfKO1DsWZPdUkozO18rZAAAgk6WzOZyy6iM1NJVkkS6SYoOveEG55+HThlnpFmdlexmkUzmaAJjPY9ECjCL2F8y0aY8c5umqRnPOorbkg22Nx6illPNeV4RmSrB8K3OtulrnTLURGJfeTSQks4cV8ZFiflwj0q6Aggi4ORB0tFZS9ypUiY1mbDibCo0C3Nh6CwjWenjF3Zy+3lJUSfdrZok08pT8KL6tYEnyveHJ84b9m1KlQoPugDrYZCFoN8o/PdVcJyw9O9v4tvv/Xl8y0OLG3a2yEnS7uoOAgrfhfW3pCGmpxKIKAKRyiRTUxC3D93hMdkho+w/BsTw6VR53f8Aq9LuvPnuYyqzek2wrZNZW+hhewDKVIBDAgg5gg5EHpaGh91Q2phZR7BMseGY46XuPk149mN+RR0U1vj2bTaaaTJVpkls1IBYr91rcuB4+cMFLunPc2WTMPkjn8o9H+yzeExfVP0YRqaKadZtv5UA/wARaNNyCqN0+y5y6vVrgljPAfffpYe6vO+f4xbklAAABYDIAaADSCTRW1JY8zrCgIImgcJ5AFzFf7f3Qq71ApnlSpNZcz0ZC3iIwlsj4WYakceBixWlgkX4RmYLgiFCyAUWzttSkRZc2idEUKqlHyVQAoxAZmwGeUI96Kfa1TT9xNp6exdGLS5h+E391ze17ZxYpkDgI1MkRBNkW3c2BMFQ1ZW2mVLjCpF8ElPsSwdL53bU3PM3lZqOQjUpAqwAGcY0dMWufnHYJGe7irVkrYT0tOqHwqFvrYAfhC+OQlx1i8VRVsIIIIsQEEEEAcZ8cSkKJkc4sQcsEZwR1gAgDlgjZZcdIysQwamXGFWOsYjMsaiM3jMZiKARmCCFA1wwYI3giRZzwQd0I6QRNCzl3Ag9nHKOsEKFid6JTqIzJowhupt0jvGYlIg0ZSeMcfYV45wpjERKKYE3+j5f2B8oz7EvL6n9YUQRzS0uGTuUU/0RNs0EochGwEZgjeMEuCAjMEEaAxBAYxEMGYIBGYIGpjUxuYIgGlowRG8ECTnhjISNoyIAAIzaMwRNEBBBBEgIIIIA/9k=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9725025" y="366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146538</xdr:colOff>
      <xdr:row>6</xdr:row>
      <xdr:rowOff>56175</xdr:rowOff>
    </xdr:from>
    <xdr:to>
      <xdr:col>8</xdr:col>
      <xdr:colOff>564174</xdr:colOff>
      <xdr:row>6</xdr:row>
      <xdr:rowOff>477610</xdr:rowOff>
    </xdr:to>
    <xdr:pic>
      <xdr:nvPicPr>
        <xdr:cNvPr id="6" name="irc_mi" descr="http://manchesterpantherfootball.homestead.com/football1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4865" y="3060213"/>
          <a:ext cx="417636" cy="421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124559</xdr:colOff>
      <xdr:row>7</xdr:row>
      <xdr:rowOff>36635</xdr:rowOff>
    </xdr:from>
    <xdr:to>
      <xdr:col>8</xdr:col>
      <xdr:colOff>593481</xdr:colOff>
      <xdr:row>7</xdr:row>
      <xdr:rowOff>509533</xdr:rowOff>
    </xdr:to>
    <xdr:pic>
      <xdr:nvPicPr>
        <xdr:cNvPr id="7" name="irc_mi" descr="http://www.prlog.org/11351527-head-liquidmetal-8-tennis-racquet-best-price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2886" y="3568212"/>
          <a:ext cx="468922" cy="47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86191</xdr:colOff>
      <xdr:row>8</xdr:row>
      <xdr:rowOff>87922</xdr:rowOff>
    </xdr:from>
    <xdr:to>
      <xdr:col>8</xdr:col>
      <xdr:colOff>587619</xdr:colOff>
      <xdr:row>8</xdr:row>
      <xdr:rowOff>423495</xdr:rowOff>
    </xdr:to>
    <xdr:pic>
      <xdr:nvPicPr>
        <xdr:cNvPr id="8" name="irc_mi" descr="http://www.mercurialvapor10x.com/images/Adidas%20World%20Cup%20SG%20Leather%20Soccer%20Cleats%20Black%20White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4518" y="4147037"/>
          <a:ext cx="501428" cy="3355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123966</xdr:colOff>
      <xdr:row>9</xdr:row>
      <xdr:rowOff>29307</xdr:rowOff>
    </xdr:from>
    <xdr:to>
      <xdr:col>8</xdr:col>
      <xdr:colOff>622787</xdr:colOff>
      <xdr:row>9</xdr:row>
      <xdr:rowOff>516549</xdr:rowOff>
    </xdr:to>
    <xdr:pic>
      <xdr:nvPicPr>
        <xdr:cNvPr id="9" name="irc_mi" descr="http://upload.wikimedia.org/wikipedia/en/1/1e/Baseball_(crop)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2293" y="4615961"/>
          <a:ext cx="498821" cy="487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161222</xdr:colOff>
      <xdr:row>10</xdr:row>
      <xdr:rowOff>36635</xdr:rowOff>
    </xdr:from>
    <xdr:to>
      <xdr:col>8</xdr:col>
      <xdr:colOff>622789</xdr:colOff>
      <xdr:row>10</xdr:row>
      <xdr:rowOff>501917</xdr:rowOff>
    </xdr:to>
    <xdr:pic>
      <xdr:nvPicPr>
        <xdr:cNvPr id="10" name="irc_mi" descr="http://i01.i.aliimg.com/photo/v0/112341739/Kitsport_Blank_Golf_Ball.jpg_250x25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9549" y="5150827"/>
          <a:ext cx="461567" cy="4652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96494</xdr:colOff>
      <xdr:row>11</xdr:row>
      <xdr:rowOff>43962</xdr:rowOff>
    </xdr:from>
    <xdr:to>
      <xdr:col>8</xdr:col>
      <xdr:colOff>520212</xdr:colOff>
      <xdr:row>11</xdr:row>
      <xdr:rowOff>489390</xdr:rowOff>
    </xdr:to>
    <xdr:pic>
      <xdr:nvPicPr>
        <xdr:cNvPr id="11" name="irc_mi" descr="http://www.outsidethebeltway.com/wp-content/uploads/2009/08/boxing-gloves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7069" y="6330462"/>
          <a:ext cx="423718" cy="445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73268</xdr:colOff>
      <xdr:row>12</xdr:row>
      <xdr:rowOff>75994</xdr:rowOff>
    </xdr:from>
    <xdr:to>
      <xdr:col>8</xdr:col>
      <xdr:colOff>584688</xdr:colOff>
      <xdr:row>12</xdr:row>
      <xdr:rowOff>465259</xdr:rowOff>
    </xdr:to>
    <xdr:pic>
      <xdr:nvPicPr>
        <xdr:cNvPr id="12" name="irc_mi" descr="http://os6.osstatic.com/images_products/nikon-7216-nikon-8x40-action-wide-angle-binoculars-1344lar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3843" y="6886369"/>
          <a:ext cx="511420" cy="389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153865</xdr:colOff>
      <xdr:row>13</xdr:row>
      <xdr:rowOff>41765</xdr:rowOff>
    </xdr:from>
    <xdr:to>
      <xdr:col>8</xdr:col>
      <xdr:colOff>474052</xdr:colOff>
      <xdr:row>13</xdr:row>
      <xdr:rowOff>483575</xdr:rowOff>
    </xdr:to>
    <xdr:pic>
      <xdr:nvPicPr>
        <xdr:cNvPr id="13" name="irc_mi" descr="http://www.easttexassaddle.com/images/saddle1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4440" y="7376015"/>
          <a:ext cx="320187" cy="441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84193</xdr:colOff>
      <xdr:row>14</xdr:row>
      <xdr:rowOff>21980</xdr:rowOff>
    </xdr:from>
    <xdr:to>
      <xdr:col>8</xdr:col>
      <xdr:colOff>534865</xdr:colOff>
      <xdr:row>14</xdr:row>
      <xdr:rowOff>454522</xdr:rowOff>
    </xdr:to>
    <xdr:pic>
      <xdr:nvPicPr>
        <xdr:cNvPr id="14" name="irc_mi" descr="http://www.basstackledepot.com/basstackle/plano/6103.jp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768" y="7880105"/>
          <a:ext cx="450672" cy="432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29308</xdr:colOff>
      <xdr:row>15</xdr:row>
      <xdr:rowOff>5811</xdr:rowOff>
    </xdr:from>
    <xdr:to>
      <xdr:col>8</xdr:col>
      <xdr:colOff>542192</xdr:colOff>
      <xdr:row>15</xdr:row>
      <xdr:rowOff>520754</xdr:rowOff>
    </xdr:to>
    <xdr:pic>
      <xdr:nvPicPr>
        <xdr:cNvPr id="15" name="irc_mi" descr="http://ak1.ostkcdn.com/images/products/80/533/P14668548.jp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883" y="8387811"/>
          <a:ext cx="512884" cy="514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36636</xdr:colOff>
      <xdr:row>16</xdr:row>
      <xdr:rowOff>52349</xdr:rowOff>
    </xdr:from>
    <xdr:to>
      <xdr:col>8</xdr:col>
      <xdr:colOff>579310</xdr:colOff>
      <xdr:row>16</xdr:row>
      <xdr:rowOff>461596</xdr:rowOff>
    </xdr:to>
    <xdr:pic>
      <xdr:nvPicPr>
        <xdr:cNvPr id="16" name="irc_mi" descr="http://images.motorcycle-usa.com/PhotoGallerys/Shoei-Multitec-helmet.jp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7211" y="8958224"/>
          <a:ext cx="542674" cy="409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44140</xdr:colOff>
      <xdr:row>17</xdr:row>
      <xdr:rowOff>80596</xdr:rowOff>
    </xdr:from>
    <xdr:to>
      <xdr:col>8</xdr:col>
      <xdr:colOff>575178</xdr:colOff>
      <xdr:row>17</xdr:row>
      <xdr:rowOff>446943</xdr:rowOff>
    </xdr:to>
    <xdr:pic>
      <xdr:nvPicPr>
        <xdr:cNvPr id="17" name="irc_mi" descr="http://image.made-in-china.com/2f0j00oekEcGjaZqhd/Skateboard-P320-.jp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4715" y="9510346"/>
          <a:ext cx="531038" cy="366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43962</xdr:colOff>
      <xdr:row>18</xdr:row>
      <xdr:rowOff>62928</xdr:rowOff>
    </xdr:from>
    <xdr:to>
      <xdr:col>8</xdr:col>
      <xdr:colOff>549519</xdr:colOff>
      <xdr:row>18</xdr:row>
      <xdr:rowOff>481653</xdr:rowOff>
    </xdr:to>
    <xdr:pic>
      <xdr:nvPicPr>
        <xdr:cNvPr id="18" name="irc_mi" descr="http://www.8daysageek.com/wp-content/uploads/2012/02/Badminton-Shuttlecock.gif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4537" y="10016553"/>
          <a:ext cx="505557" cy="41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129750</xdr:colOff>
      <xdr:row>3</xdr:row>
      <xdr:rowOff>43963</xdr:rowOff>
    </xdr:from>
    <xdr:to>
      <xdr:col>8</xdr:col>
      <xdr:colOff>593481</xdr:colOff>
      <xdr:row>3</xdr:row>
      <xdr:rowOff>504981</xdr:rowOff>
    </xdr:to>
    <xdr:pic>
      <xdr:nvPicPr>
        <xdr:cNvPr id="19" name="irc_mi" descr="http://rotations.files.wordpress.com/2012/02/nba-basketball-07-08-season10.jp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8077" y="1465386"/>
          <a:ext cx="463731" cy="461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7325</xdr:colOff>
          <xdr:row>0</xdr:row>
          <xdr:rowOff>146537</xdr:rowOff>
        </xdr:from>
        <xdr:to>
          <xdr:col>9</xdr:col>
          <xdr:colOff>7325</xdr:colOff>
          <xdr:row>0</xdr:row>
          <xdr:rowOff>674075</xdr:rowOff>
        </xdr:to>
        <xdr:pic>
          <xdr:nvPicPr>
            <xdr:cNvPr id="21" name="irc_mi" descr="http://manchesterpantherfootball.homestead.com/football1.jpg"/>
            <xdr:cNvPicPr>
              <a:picLocks noChangeAspect="1" noChangeArrowheads="1"/>
              <a:extLst>
                <a:ext uri="{84589F7E-364E-4C9E-8A38-B11213B215E9}">
                  <a14:cameraTool cellRange="itempicture" spid="_x0000_s7194"/>
                </a:ext>
              </a:extLst>
            </xdr:cNvPicPr>
          </xdr:nvPicPr>
          <xdr:blipFill>
            <a:blip xmlns:r="http://schemas.openxmlformats.org/officeDocument/2006/relationships" r:embed="rId18"/>
            <a:srcRect/>
            <a:stretch>
              <a:fillRect/>
            </a:stretch>
          </xdr:blipFill>
          <xdr:spPr bwMode="auto">
            <a:xfrm>
              <a:off x="8015652" y="146537"/>
              <a:ext cx="696058" cy="52753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373673</xdr:colOff>
      <xdr:row>4</xdr:row>
      <xdr:rowOff>329711</xdr:rowOff>
    </xdr:from>
    <xdr:to>
      <xdr:col>4</xdr:col>
      <xdr:colOff>87922</xdr:colOff>
      <xdr:row>6</xdr:row>
      <xdr:rowOff>490904</xdr:rowOff>
    </xdr:to>
    <xdr:sp macro="" textlink="">
      <xdr:nvSpPr>
        <xdr:cNvPr id="22" name="Rounded Rectangular Callout 21"/>
        <xdr:cNvSpPr/>
      </xdr:nvSpPr>
      <xdr:spPr>
        <a:xfrm>
          <a:off x="2615711" y="2278673"/>
          <a:ext cx="2146788" cy="1216269"/>
        </a:xfrm>
        <a:prstGeom prst="wedgeRoundRectCallout">
          <a:avLst>
            <a:gd name="adj1" fmla="val -63836"/>
            <a:gd name="adj2" fmla="val -170030"/>
            <a:gd name="adj3" fmla="val 16667"/>
          </a:avLst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To use this template, select cell A1, click</a:t>
          </a:r>
          <a:r>
            <a:rPr lang="en-US" sz="1100" b="1" baseline="0">
              <a:solidFill>
                <a:sysClr val="windowText" lastClr="000000"/>
              </a:solidFill>
            </a:rPr>
            <a:t> the drop down arrow, then select an item from the list. Notice that the image in cell I1 changes as new items are selected from cell A1.</a:t>
          </a:r>
          <a:endParaRPr lang="en-U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48281</xdr:colOff>
      <xdr:row>5</xdr:row>
      <xdr:rowOff>26838</xdr:rowOff>
    </xdr:from>
    <xdr:to>
      <xdr:col>8</xdr:col>
      <xdr:colOff>534865</xdr:colOff>
      <xdr:row>5</xdr:row>
      <xdr:rowOff>513422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806" y="2493813"/>
          <a:ext cx="486584" cy="486584"/>
        </a:xfrm>
        <a:prstGeom prst="rect">
          <a:avLst/>
        </a:prstGeom>
      </xdr:spPr>
    </xdr:pic>
    <xdr:clientData/>
  </xdr:twoCellAnchor>
  <xdr:twoCellAnchor editAs="oneCell">
    <xdr:from>
      <xdr:col>8</xdr:col>
      <xdr:colOff>88773</xdr:colOff>
      <xdr:row>4</xdr:row>
      <xdr:rowOff>33473</xdr:rowOff>
    </xdr:from>
    <xdr:to>
      <xdr:col>8</xdr:col>
      <xdr:colOff>608135</xdr:colOff>
      <xdr:row>4</xdr:row>
      <xdr:rowOff>499204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11" t="17897" r="7111" b="16394"/>
        <a:stretch/>
      </xdr:blipFill>
      <xdr:spPr>
        <a:xfrm>
          <a:off x="8099298" y="1976573"/>
          <a:ext cx="519362" cy="465731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304800</xdr:colOff>
      <xdr:row>6</xdr:row>
      <xdr:rowOff>304800</xdr:rowOff>
    </xdr:to>
    <xdr:sp macro="" textlink="">
      <xdr:nvSpPr>
        <xdr:cNvPr id="4" name="AutoShape 12" descr="data:image/jpeg;base64,/9j/4AAQSkZJRgABAQAAAQABAAD/2wCEAAkGBhQREBUUEhQWFRUVGBgUFRcXFxcXGBoYGBgXFhYaHB0XHiceFxojGhcUHy8gIycpLCwsGB4yNTAqNSYrLCkBCQoKDgwOGg8PGikkHyQsKSksLC0sLCkpLCksLCksLCwpLSwsLCwsLCksLCwsLCktLCwpLCwsKSwsLCwsLCwsLP/AABEIAIsBawMBIgACEQEDEQH/xAAcAAABBAMBAAAAAAAAAAAAAAAABAUGBwECAwj/xABHEAACAAQDBQUFBgMECAcAAAABAgADBBESITEFBkFRYQcTInGBFDJCkaFSYrHB0fAjcuEkorLCFRYzQ1Nzs/ElRIKDkqPS/8QAGwEBAAMBAQEBAAAAAAAAAAAAAAECAwQFBgf/xAAxEQACAgEDAgMGBgIDAAAAAAAAAQIRAwQhMRJBMlFhEyJxkaHhBVKBscHRQvAGFDP/2gAMAwEAAhEDEQA/ALxggggAggggAggggAggggAggggAggggAggggAggggAggggAggggAggggAggggAggggAggggAggggAggggAggggAggggAggggAggggAggggAggggAggggAggggAggggAggggAggggAggggAggjWZMCi7EAcybCANoT11WJcstyyA5k5CO6sCLjMQ0b0yJjSP4SlmVg2EakWIy56gxSbai2uS0Um1YjoduP3hxtiTjYDInlaJBJnq4upBHT95RBNnUlUssEyHsSSRkG/+JOLQco3G1u7bxBpbdQyn66x58M88fjTo65Yoz8LJ5BEbo95G42f6H6ZfSHeRtaW3HCeTZfXSOyGoxz4ZzyxSj2FsEYBjMbmQQQQQAQQQQAQQQQAQQQQAQQQQAQQQQAQQQQAQRhmsLmIptHtKpZcwSpbGa5NgUBMsHq+h5eG+cASyCKa3h7U6mZ3fdMKXErEKCswnC7ISWK2X3dMvWOexe1aplOqTZsupxFQAVwnxEDJkUDLPW+kRaJoumCIlsvtLpJrFJj90wJW7i0s2JGT5gD+a0SxWBFxmDmDEkGYIIIAIIIIAIIIIAIIIIAIIIIAIIIIAwTFD7z9qNUK6Y9NPZZIYIiYUZcKgjFZhniIv5HpFp9o+2DTbNnuvvMBKU8jMOG/yJ+kebiYrJm2KF7su7c3tgSeVlVYWW7WCzF/2bHkwJvLPW5HURZMeRGB+A6X8PD6fl8uMW3uX2gzO5lCbMPhTu3uyWBVrLkcycNs878Yo8nStyZY/ItTau1Up5ZmPiIGiopdieQUZmPPW+G8czaEzHPdlW57qSDZEW+V8s2ta7W1y4WEs7TN55qNYv4JqWQpcHJgTa3QjPqOEV3JnJgZ5hxO2SDlbieQ4Wh1OXBpixrlj7ulW11FLepp5gMmSw7yQz+FwcvdzC3ByYW53No9C0NUJspJgFg6q4B4BgG/OPMuwDMqJy0skEtN8JW9gVHja5OQAw4s9COsenpMoIoUCwUAAcgBYRaF9zPMqZvCPadXJRP47IFPB7WPodYh29naSJRaVTWZhkZmoB+7z89IrGurXnuWmMzMeOJr/AIxhl1MYbG2DRzyLq4RY20dq7NxXlNNRucpTh+UzL5WhvXegKcmMxeq4G+VyPr6RXr1DpncuvH7Q/Jo6yqy4BU3HMR585KW9L9D0YaeK2t36lrbO3sl5BXKNyOX0OsSKn2/9oBhzU/sRR4qsQs2Y6w/btbZlq4lTnaXf/ZzQcQHCzq2oGWalet8yLY5zXgZjm06W7RccjaKNobdDlCmIfUUU+QuIhZssC5ZCBlzwt+RMIKvb00EJKYoxFytwCARkWJv3Y6AYj0GcdsM0+Jxr1PPlij/iyV7a3np6Qfx5gUkEhcyxA6DO3U5RGf8AXmqqT/YKNmS1+9neBfMZgEeRMJNi7MkI/eTpftEw5l3zAP3Va4vr4iWbrExptpI9iXA+Eg5fU5HT6xtHLGXDM3Bx5RGm2DtScSZ9akkAXwyVY+l/B+Jhym7oSJpu4D5XB7tD55sDfUcYfJZFgQCxBw3142GZ9DGxJAzIGE+eR8+QP0imXT48tOauvVkKbXBHZe48oWKfw/5QVIPnLKW4wez1UgXlzWmjPwtecMgSdbTOB0dvIxIGA4AtYhs9LHXXL7WkbOdQTa1mAGZ/eR4Rn/1ILwOUfg3+ztfQn2j77kd3d7QpNS3dTAZE4HCUfIFuQJAIb7rAHleJXEY3n3Nk1wuRgmYbJOyxC2gYfGhvmrZZZWhl3P3qmyKj/R9cf4i2EqZckOD7viPvK2isc7+E52v1lCwYIIT11fLkS2mTWCIuZY6ch5kmwtxiSBRDJvVvbJ2fLV5uJi5woiAFmI11IAAy+cNj9q+zR/5j5S5n/wCYrHfze4Vc1poeV3YXBTLcY8OrTTc+Ete2G1xYX0zE0a779o86pZgrYZZshkjxLYZ+ItkzEnPKwAGpiAna00zVZwt8QN1uv4cI6FfvA+ojjMVjoCfIXiUgc6mtsWuCczxyzNz5Z3gpKvMEBhhvbPLT9TDlszdhqprmfTyFvmZ0wIb6my5sflG2091TS5rUSJ4NwO4mYzfhcWBAiCRBJrZisSqhb63JOuvGJbud2i1FIUvMPcS2u8kKoVr6hTY4dSRbLLhEUppDsc1I88vxjoky2WFraE2JHn/WFEHpjdTfem2irdwxDJbGjizAHQ8iNRcGH+PN/Z3to0Vas3NpeaTbH/dsQLgccLWb08zHoaXtWS3uzZZ8nU/gYAVQQQQICCCCACCCCACCCE20dopIltMmNhVf3YczAHabOCKWYgAak6RCN4e1KXJOGSuMj4muB6AZn6RBd9u0l6liku6oNAD9TzMQCdUFjckxRy8johhvdkw3636m7Qly0NgiEsVW4u2gJuTewuLdTEI70WveNsZhNVSsWmv4xU3UelbDhJMsjxA25iOU+uAGEXOoF7E52hHSyCbhWIIF7E8PWNEmvLmCYoBKMrKDmCwIZQRyGpiQ2ktyZb3Uns1NR0827TsInsDeyCzAywdTmy5X4crRBZta+IgAemgiS7f3qn7Q7ozQg7q+aC5YthuTfhdYb1lAjMAdbWHrw9RFI+6i0YSotDsI2XSqzTGxGrsbFiMIQ+9gHBuZN8tOMSftR3xMhPZ5Rs7i8wjUKdB5n8POKW3Z3jNDXSZ+eGW4xj7h8L+fhJt6R329vM1XVzpuEurObFbZDRcvK0JyajsUjiTyLq4FEqYSc4UKsN1HXocr4TyYFT9YepMgkXXMa5Zx5GRNPc9zG4te6zhhhJMklGxoP50+11HJocSI1tFYui0o9QmSYGUMpuDpHCdNYlQoJYMCB9D9LwVQElyfgmfR+frDnswilpzVHCZ0xWaQrcAt7zDfVQRlzYclz6cWK5WuDjz5umDT54+/8k32VtLu5aSaqcQJSmYRa/djVV6zSNL5IOpyb9q7/wAllEmRJlqhxYWYY5lyxzvoDizJLEnWIZ7TisWZmxAh7cSfeOedyG5aw07NkTGmdyqqrB7LiNybnCTncge4bgDKOyM+pNI4HhUZXLuWTurPnVIOEgKmpbMlsioAGupvysOcKa7eJad8E4qrWU63yN8Oul8JyMSAVAoaO4sTLB1vd2bPhpc2OuQHSK3m7MnVSTKphYPkcC42My+o1sosM7gDTWKywxS9TOM+tt9ic0+0A9iG9QSD6EQ6U20ZqNcOWGhEwBvQNkw+Zip/ZZtPMtiZHIwNjfFnYYCUBOeac9DeHGg3ymoql1LC9i4sq8wbMc9DofSM6nF+6y7ha3Lhodtq9seTe6bEYT1ubHhx5wvktoBbipt4jlmLnQZc+cVpSb0y5uLmDY62DD/tD/Q1xvaW33jnYZakxpHUtbSRg8PkyWkZfynjmcug6REu0jYqVUgFWUVMnxyrsFJBtiQ20DDQm1iAb6wwb09p5lAy5RF9GZRYk9OXnFa1m9c6a1gTmcgLkkny1JjruzDg9DbrbXM2nQTWQz1UCaFYN0DG3MAE2yuTCPfnY71aU8tExoKmW04XAtLFwxNzmLE5CI12b7jVMhxU1MxkYqQJIsTZv+IeB0IUaEC54RYuGJsgjHaHNZKRZMpF/tLilyOBgZoIXDkQNCDfQRRW+dI8qpeVPlhGTALS3xIB3ahFXK+SAcbx6SraVXC41BwMHQkA4WGYYX0IhmoN25TT6p6gJOFS0tsDoGUGWhTK9xoenGIJs80UtF30wJKDl2NgqqSSfxMWTux2Z1dNMEydQGq0Ko8+Uig/eXEcXkcuhi5dkbtU1Jf2eRLlFtSq5n11hziSLKmoNhVKVUx22PK7qbYmUzU7qhAzKHVQdcNrfSOZ2HU+1iY+yJbS1BCyk7iXLueLZnvCOts7WtbO3YIUT1FA719n9VPm97TUE2mB96Wry5iX5qARh8sxytFfVdE0pikzErKbFHGGx6gkGPX8INpbAp6ggz5EqaRoXRWI8iReBFnlzdrZ/e1CqJLzwGxzJcpe8YyvCGAscuNjwuItns33UoaumKTqR++pz3c13EyXia5sMnycC2IcMucPm3JT0+1Kf2KnR29mmgywVlLhDrx0vrlaGPY+/T0VXWpNpJpaZPE1klETO7ZkW4JUWa9gb9YEkq3FvJnVlGCTLppi93ckkLNDPhz4Cw+sS+K87P8AeFajaNcVSYve90wDIRhwKVIc/CxJyHEAxYcSQwggggQEEEEAc6ioWWhdyFVQSxOgA1MUBv8A7/vWzisskSUNkHP7x6n6RJO2PfUl/YpJyFjOI5nMJ6CxPUjlFbbPo7m50GZijfY6cUKXUxIyc2A01PE8PpGTTn1hHtp7C4+1lC/Z1RjUAC7cT+ERR0WcDKjdaO4/OHCbJCe9meX6x2kOpBBHr06cogkYJkxUI94kG1xlrketo3nhsKplcktYDieJt0t8xHHalgeNr36wp2E+ImcxIYHwcdNAQdRbyghXvIWU+zyoCtYGE+12EuwEd6yuLMWJ1iPVlUWa5iDW/MzWTr28jf0yEKt2/ihrYG34flDtu7kDGebaDJwO8qJNKUNkwBHWFKbOUC8tjLPQ5Qlp2hUJseX1yi9menLHGXKNHecuoWYOnhaOabVUHxAofvC310jo82OLzMQ1FuucWTUvEvlt9jOVwVqXz3+457J2QtdM8YvJlFS9ssTZkKCOOXoLnhY8N6toGbUFUlhgmGSoGQIvhYDoBdQL5AQopNsNLRZUkCVLUaKMySbsSTncm19NANBDfMrcn8RJGdgLcbm9tYn3lkVeFcer83+yOHeVyly9vgYbZ8zAwDKtwCuErwyOh5E89BHTYWzlk1HfHCPCFF3uwsMJOWWahfmYwakWyJjRahev0jeE5R4InFT5HvebajVJRZYDKliLuAGbiWBzysBrxMdNh7xTKe66pLQrLl2tLuSSLs2vvXy+zrrdjE9P2P0jqJhtYG45e8PkY09rLujP2UaomcyfTValLiTNdVmzpiquC4F82IsbE8wbnU5wwbf3caSZj2AQsEltm7NkWBzyFrcQPeyPNmqqxwCVyRhgZQSBa9yD042y+UOFDvwZazMQBREWWkkABMsK3xNpYBib8xyjRNSMmpQ4GWqlMcmxBiLDEzAhly8Kg3U2B0vr1i5d291SuzzKmt/GmpZ3Hwn4QNMgbX52MRfd/ZNNPrFaWQWlt309WIZsTLddSbDEQcr6WvFpSRGsY92YZJ3sinaDsTqpzFqmdLlC5yW8xiL68AL66nrE33T7KqagnCcGea4FlLhbKeLKAMjw42iZrHS0bUYWYtAVjIjMSQUZ2+VhFXIlgmwk4iLm12dx/liA7qb4zqCoWbLYlQfHLucLrxBGl+R1EWB23bvTTVie1jLZFRCAcsN7qetyT5H7pio2l2JBiCT0xO3trahJM7ZsiTPkzUxHHM7t0cGzKQWAbhmP0vzTbO2+NFTD/wB4H/PFa9lNdOdKmiWbMl95K76U8s2ZGR1vh/myESLZ9DNfCx2tXFWAIKuNDmIznkjDxF4wcuB8k747WmTpkhKSnMyUAX8ZwrizAJx2ueV768jHT/XTaaTkkTKGUZrqWULNChgL3wlmK5cRcn5iGHc3YrVIqHXaVTKPtExLhgDMCWCux4sb/SFu8m69RIm0bHaE+YXniSjsATLMwe8M874bWi6afBVqh52lv1W00ppk7ZrKq6t36EC+QyUEnO0QCV201SzsTOpTihRQvoRZh8zoM427Wqipo1l082sepE0FyhlhMOE2U3BJNzi+UVg1UMN8IHDI5xJBdOyu1WlnbQWpn4pKJTmVezTB3hmBjmi6YeJESjs72jLqJlfOlurCZU3FjngCKstiNQDZrX5GKt3FqqmgoKirkyZRSYVkYphYOWJsuBRcTPE4v/L0ifbrjaVBTLITZiMQM5vtEq7sbnE4vc5nS+QygSx43BXFO2jM+1Vuvomn+KJjDBuVsKZSUxWcwabMd5022gZyMhzsABfneH+JKhBBBABCbadaJMmZNbSWjOf/AEgn8oUxH9/2tsyq/wCUw+eUCVyec6qqadNea3id2aY3Uklj+cFTUm2FW8Jzy/OOKC9xY+hH63v5QinOVGd/OxB+uXyMZo76OG1GIW2IfrBsGtYHAPdGfK/nzhuqai+ZuSdPL9YcdgSMixiexWL6smw7zJxJvGO/POMOY5O1hFToG7aky4hTsw2liG6obFMC+phd31hYQ7FE7lZmqnXyEIp6AC3E6+UdWngZZX/D9Y4B88zfqMr/AFgkVlKyY9ke7oq9qysYukm89hw8FsA8sZSDe3YI2dtCdK91MWOXfTA3iWx42081MWn2MbrLS0QqCSZtSA2dvDLBOBR5+8T5cocu0bdQV8jEgHfywSn3hxQ+eo6+ZimRdUTPHl6cllKU9ULe8PmI3mV6ge8PnCCZs8BirSwGBsQVsQRqCNbwrTYndFS8tVY2ZVIz6E8h9co81xj6nrPNJLt8xRJpy9vw6czHeZLC/qY61FWqLYG5Gp4k/oMoZ6rapIMaqFfE5pTct2dvbCGz5wlrJxKsQwAII6/vWGyo2naEVTWFo2WJsweSh5pK9SoGLMADlCk1NokXZ12SGsRaiqLLKbOWimzMODE/Cp4WzOuXGw9o9kVEZNklFWUZMrvi65sSD6gxMsSKxzb0U1LnZx1l1EY313an7OmA3MyS98Ey1iCNUYcGH1+YDLK2k4F8BI8or7J1aNFlRJlqbgg6aXMRqrNnI+RJJ4AjLjyjP+kph0lnP0jjMLKAWK4r4iTnYHgOWnKLYouL3KZHe6LB7Nt6pFDTT6moZjd5cpFVRiYhXYhRfIWIuTyEWF2e9pSbTmzpfd90yAOi4sRZDkx0GYOHT7Qjz1Pm/wAHASSFmgm/3kIH+GFe7m23oqtJ0o+KWbgcCPiU9CCR6x1xRxZOT1usbmEOyK/v5EqbhKd4iTMJzIxqGANvOFsWRkZEZjAMF4kDdvDsVKyneTM0YZG1yrfCw6g/MXHGPNu0eznaCzXUUk5grFcSoxU2Nrg8QeB5R6gYxzeIskpvsf3RqaeonTqmS8rDLEtMa4SSzhja/IJ/ehj2XtRKefUyZk1FSXOmBAWFwA7ZAX0i+J2hjyPvLUGZW1DjRp0wjTQu1vpFJQU1Uiyk47onu6u9EmRT4ZjPjZ3chUJ945ZjoBGm2e0ITO6EpZoMqck4YyMN0xWyHnEH7i+d2N+HLhGxRvDYki5vc9MsoqsMFLqXJZ5JNUPe9G8Zrqvv5oschlrYZAcoZ2mB20yBxfXL9fSEzK1/FivxyB/KO9DLufEDbM+7a9hcDIak5fpGjdIolbL52bs4TajZ9Ao/hUMlKuo5GeR/CU9cTO9usWXFO9l2xe4kLUjKdNDAkXACYslscjmoN7RY9Ptlx76huoyMc61ULpmrwyq0PcEJJO1JbccJ5Nl/SFcdEZKXDMXFrkIIIIsQENu8dB39JPlWuXluo87G31tDlBAHlCbJwOQeEI6iUGyI8v3/AN4s3tR3JmSJzVEpbyXOJrfAx1B5KToetorlh6emf9B++sUqjvjLqVkdq6Ygn95w47Gn5EE59YcDJS1rcD9fz0+sJqihVc0Yg/1N7/SBKj0u0KiYS1U7COp0HOMUaTprrLSxZyFXLi1gPxiyd7uzCRMHeU7iTMVQCGv3bEC176yydcrjoIjYrLJRUkygJOINrmeYMZWW9wpY659Bn+kK6ikaUxViCRxVgw9CIn26fZklZTpUtUMBMBuqoMirMpBZib6Hhxjm1erxaSHXldLjhvf9BCCl4SuGTCLcRcHQjz/L0iR7i7rNWVKBlPdKbzHANsIzIFtWOg878ItbZXZpRSLEyu9YfFNOP+7kv0iTIqoAAAANABl6AR83qP8AksOMEG/V7fRfY3WDzYtO0MrKtgMhwAHAADh8oaN45L1FLOlqzBnRguElfFa65jPUAeRMLllO2i+rZf1joKD7T+i5fUxyxn+LaySkriufyr+39SrWGCr7nn3dGZNaeZUhis2apVWsGK4fETmrEZBhlY5jOHOvoWlM0t5pZ1NmZjmWuSb/AD+npFuJS0ez1dpMtUd7sxFyzG5OZOdr8NOkUxXyz3hfUsSW45nX63j6vUy2SMtNHdsZ6qpZWzsRzEN06rufDxyiSMgIjVKLO4AikZpdjocbI0lGzHIHzhTK2YoZRMOTMqnoCQCfleHl6F7+Em3Uf0hLUbFmMbmwjojlRi4HozZWyVCKMbCwAFjYZaZchbSHKjrSGMqZ7wFweYirNkdokyXJRXTG6qAWxWBIyvoTnx6xrWdos1nDrLUWBGpOvPSKdSXBXonLaQ7dr9IDQzSLWuj+TB1Fx5qSPWKR74gqvP8AC+cTzeDb06tTu5tglw1luMxpfOI4d31uGxWsRrprpfhrBZIrYuoSS3MFbjLyhm2kpx5eK40zyt6dOZib7B3QnVUwotlVMnmG+EHkD8ZHIRMJvZJhXKaL20KWHS+f5RxPX6fDJ9cuPpZXLNcIqKkkpMp2lk2nPYotuKXsuQyLC4z4kCGekQ4s4sOv3Yq5M3AQkoC2F1OvG6nXLyWJBQ9mUuubGs5ZehnKEzDcWQXsFY3NvhNxmLR6MM0ckeqDtPg5Jb7ltbtPejpiOMmV/wBNYcxDfsjZ4p5EuSpZllqEUtYsQosL2AELGmgAkkADMk5AAanONosoc9o18uRLabNYJLQXZjoBp6nQW4xFZ/a5s1dJ7P8Ayypn+ZRFb9qO/vtszuZJ/s8s6/8AEcfF/KOHqeVoBFyD0RsHtPpKyp7iXjUkXQuAodh8IzOds+sStjHlSnDBgQSCCCCMiCMwRbQx6P3K2jNqKGVNqBZ2Bz0xAGyvbhiGf14xDJN956p0ppndLjmlSspQQC0wg4QMRAJ426G14831PZ9tGXLM6ZSzFlKMbOwVSFHEgnEPIi8eg999gvVUrdyStRJdaimPKbKzUdcQuPUQh2rvElfsCfPQWxSHDpxSYos6HqGB9LHjEWTRRC7Cqgq4pE4ZKbiU5BBAIIsLEEEGOVVsmfbH3UwLLILky3UAEhQSSLAXNvUR6i3cb+x0/wDyZX/TWGPtWP8A4TPHMyl/+1P0hZNFFLuwyoWmyasAC5PsxRdOLEmw62jtsfYgmzZFOZbqFJefiUjhdRzAw8TbM3i/t5t4FopK2GOdMIl08oXxTJmgFhnhGRJ9NSIT7tbmiTJY1AE2ont3tQ5zu54A8FW9hbr0jKcXJOmXjJJ7jZRzMPQZ+XQdBwhxl1N4Vzt2QP8AZkjocx+v4w3T9nPLzIy5jMf0jx54smPlbHoRyQmd5s8BSeXCH7YLE08strbLyucP0tEVkUbTmCLofeI4DiYm8tAoAGQAsPIaR26GLdzfwObVNKoo2gggj0ziCMGMwQBxnLcEEXBFiDmCDqDzEVtvV2USZhMynPcscypBMv04r9R0EWa5sIb5/iiaJUnHg89Vm5dVLYjunbqqswPyEayNxayYcpEwdWAUf3jf6R6B9ng9nh0o09tMrzcXcD2Zu8nAGbopuCqg62H2tReJBtHYHfe+bj7PCJIJEbCRE0jJyb5IUm5kq+cpfkIdtn0XcgpLlkLqAqm1+OnPL5RI1kR2lJHBr9LDV4XinxsaYpuErIpNpqpz4EEsc3IJ+Q0+sbU+7c64LzTfp+xEtwRju45tL+H4NN/5xV+ff5ms80pciWn2d4Rc5wT9ngC8LUFoJgvHo7GNsiNZs4E3IHyivd5N3jKcsoujG4sNCTn+X7vFzTKUHUQ3VmwVcEc+BzEZZMXWjXHkcHZQ3dWN+sL6RpZydbdRE+2p2dk3Mu2edjpf10iP1W5lQpJNOxy/3ZVuBX4iL5eosOluV45x7fydqzQfcYZypnha/LKOagZX45aemUOMzYU8Lb2KfqDkq2JGnxG2V9OcbHZc/I+xVGQK4SEsBe4sSSdbxTpn+Vlvaw80IZlOlyL2K3vfmuoyvnfKO1DsWZPdUkozO18rZAAAgk6WzOZyy6iM1NJVkkS6SYoOveEG55+HThlnpFmdlexmkUzmaAJjPY9ECjCL2F8y0aY8c5umqRnPOorbkg22Nx6illPNeV4RmSrB8K3OtulrnTLURGJfeTSQks4cV8ZFiflwj0q6Aggi4ORB0tFZS9ypUiY1mbDibCo0C3Nh6CwjWenjF3Zy+3lJUSfdrZok08pT8KL6tYEnyveHJ84b9m1KlQoPugDrYZCFoN8o/PdVcJyw9O9v4tvv/Xl8y0OLG3a2yEnS7uoOAgrfhfW3pCGmpxKIKAKRyiRTUxC3D93hMdkho+w/BsTw6VR53f8Aq9LuvPnuYyqzek2wrZNZW+hhewDKVIBDAgg5gg5EHpaGh91Q2phZR7BMseGY46XuPk149mN+RR0U1vj2bTaaaTJVpkls1IBYr91rcuB4+cMFLunPc2WTMPkjn8o9H+yzeExfVP0YRqaKadZtv5UA/wARaNNyCqN0+y5y6vVrgljPAfffpYe6vO+f4xbklAAABYDIAaADSCTRW1JY8zrCgIImgcJ5AFzFf7f3Qq71ApnlSpNZcz0ZC3iIwlsj4WYakceBixWlgkX4RmYLgiFCyAUWzttSkRZc2idEUKqlHyVQAoxAZmwGeUI96Kfa1TT9xNp6exdGLS5h+E391ze17ZxYpkDgI1MkRBNkW3c2BMFQ1ZW2mVLjCpF8ElPsSwdL53bU3PM3lZqOQjUpAqwAGcY0dMWufnHYJGe7irVkrYT0tOqHwqFvrYAfhC+OQlx1i8VRVsIIIIsQEEEEAcZ8cSkKJkc4sQcsEZwR1gAgDlgjZZcdIysQwamXGFWOsYjMsaiM3jMZiKARmCCFA1wwYI3giRZzwQd0I6QRNCzl3Ag9nHKOsEKFid6JTqIzJowhupt0jvGYlIg0ZSeMcfYV45wpjERKKYE3+j5f2B8oz7EvL6n9YUQRzS0uGTuUU/0RNs0EochGwEZgjeMEuCAjMEEaAxBAYxEMGYIBGYIGpjUxuYIgGlowRG8ECTnhjISNoyIAAIzaMwRNEBBBBEgIIIIA/9k=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 bwMode="auto">
        <a:xfrm>
          <a:off x="9315450" y="2990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146538</xdr:colOff>
      <xdr:row>6</xdr:row>
      <xdr:rowOff>56175</xdr:rowOff>
    </xdr:from>
    <xdr:to>
      <xdr:col>8</xdr:col>
      <xdr:colOff>564174</xdr:colOff>
      <xdr:row>6</xdr:row>
      <xdr:rowOff>477610</xdr:rowOff>
    </xdr:to>
    <xdr:pic>
      <xdr:nvPicPr>
        <xdr:cNvPr id="5" name="irc_mi" descr="http://manchesterpantherfootball.homestead.com/football1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7063" y="3047025"/>
          <a:ext cx="417636" cy="421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124559</xdr:colOff>
      <xdr:row>7</xdr:row>
      <xdr:rowOff>36635</xdr:rowOff>
    </xdr:from>
    <xdr:to>
      <xdr:col>8</xdr:col>
      <xdr:colOff>593481</xdr:colOff>
      <xdr:row>7</xdr:row>
      <xdr:rowOff>509533</xdr:rowOff>
    </xdr:to>
    <xdr:pic>
      <xdr:nvPicPr>
        <xdr:cNvPr id="6" name="irc_mi" descr="http://www.prlog.org/11351527-head-liquidmetal-8-tennis-racquet-best-price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5084" y="3551360"/>
          <a:ext cx="468922" cy="47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86191</xdr:colOff>
      <xdr:row>8</xdr:row>
      <xdr:rowOff>87922</xdr:rowOff>
    </xdr:from>
    <xdr:to>
      <xdr:col>8</xdr:col>
      <xdr:colOff>587619</xdr:colOff>
      <xdr:row>8</xdr:row>
      <xdr:rowOff>423495</xdr:rowOff>
    </xdr:to>
    <xdr:pic>
      <xdr:nvPicPr>
        <xdr:cNvPr id="7" name="irc_mi" descr="http://www.mercurialvapor10x.com/images/Adidas%20World%20Cup%20SG%20Leather%20Soccer%20Cleats%20Black%20White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716" y="4126522"/>
          <a:ext cx="501428" cy="3355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123966</xdr:colOff>
      <xdr:row>9</xdr:row>
      <xdr:rowOff>29307</xdr:rowOff>
    </xdr:from>
    <xdr:to>
      <xdr:col>8</xdr:col>
      <xdr:colOff>622787</xdr:colOff>
      <xdr:row>9</xdr:row>
      <xdr:rowOff>516549</xdr:rowOff>
    </xdr:to>
    <xdr:pic>
      <xdr:nvPicPr>
        <xdr:cNvPr id="8" name="irc_mi" descr="http://upload.wikimedia.org/wikipedia/en/1/1e/Baseball_(crop)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491" y="4591782"/>
          <a:ext cx="498821" cy="487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161222</xdr:colOff>
      <xdr:row>10</xdr:row>
      <xdr:rowOff>36635</xdr:rowOff>
    </xdr:from>
    <xdr:to>
      <xdr:col>8</xdr:col>
      <xdr:colOff>622789</xdr:colOff>
      <xdr:row>10</xdr:row>
      <xdr:rowOff>501917</xdr:rowOff>
    </xdr:to>
    <xdr:pic>
      <xdr:nvPicPr>
        <xdr:cNvPr id="9" name="irc_mi" descr="http://i01.i.aliimg.com/photo/v0/112341739/Kitsport_Blank_Golf_Ball.jpg_250x25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1747" y="5122985"/>
          <a:ext cx="461567" cy="4652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96494</xdr:colOff>
      <xdr:row>11</xdr:row>
      <xdr:rowOff>43962</xdr:rowOff>
    </xdr:from>
    <xdr:to>
      <xdr:col>8</xdr:col>
      <xdr:colOff>520212</xdr:colOff>
      <xdr:row>11</xdr:row>
      <xdr:rowOff>489390</xdr:rowOff>
    </xdr:to>
    <xdr:pic>
      <xdr:nvPicPr>
        <xdr:cNvPr id="10" name="irc_mi" descr="http://www.outsidethebeltway.com/wp-content/uploads/2009/08/boxing-gloves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7019" y="5654187"/>
          <a:ext cx="423718" cy="445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73268</xdr:colOff>
      <xdr:row>12</xdr:row>
      <xdr:rowOff>75994</xdr:rowOff>
    </xdr:from>
    <xdr:to>
      <xdr:col>8</xdr:col>
      <xdr:colOff>584688</xdr:colOff>
      <xdr:row>12</xdr:row>
      <xdr:rowOff>465259</xdr:rowOff>
    </xdr:to>
    <xdr:pic>
      <xdr:nvPicPr>
        <xdr:cNvPr id="11" name="irc_mi" descr="http://os6.osstatic.com/images_products/nikon-7216-nikon-8x40-action-wide-angle-binoculars-1344lar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3793" y="6210094"/>
          <a:ext cx="511420" cy="389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153865</xdr:colOff>
      <xdr:row>13</xdr:row>
      <xdr:rowOff>41765</xdr:rowOff>
    </xdr:from>
    <xdr:to>
      <xdr:col>8</xdr:col>
      <xdr:colOff>474052</xdr:colOff>
      <xdr:row>13</xdr:row>
      <xdr:rowOff>483575</xdr:rowOff>
    </xdr:to>
    <xdr:pic>
      <xdr:nvPicPr>
        <xdr:cNvPr id="12" name="irc_mi" descr="http://www.easttexassaddle.com/images/saddle1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390" y="6699740"/>
          <a:ext cx="320187" cy="441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84193</xdr:colOff>
      <xdr:row>14</xdr:row>
      <xdr:rowOff>21980</xdr:rowOff>
    </xdr:from>
    <xdr:to>
      <xdr:col>8</xdr:col>
      <xdr:colOff>534865</xdr:colOff>
      <xdr:row>14</xdr:row>
      <xdr:rowOff>454522</xdr:rowOff>
    </xdr:to>
    <xdr:pic>
      <xdr:nvPicPr>
        <xdr:cNvPr id="13" name="irc_mi" descr="http://www.basstackledepot.com/basstackle/plano/6103.jp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4718" y="7203830"/>
          <a:ext cx="450672" cy="432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29308</xdr:colOff>
      <xdr:row>15</xdr:row>
      <xdr:rowOff>5811</xdr:rowOff>
    </xdr:from>
    <xdr:to>
      <xdr:col>8</xdr:col>
      <xdr:colOff>542192</xdr:colOff>
      <xdr:row>15</xdr:row>
      <xdr:rowOff>520754</xdr:rowOff>
    </xdr:to>
    <xdr:pic>
      <xdr:nvPicPr>
        <xdr:cNvPr id="14" name="irc_mi" descr="http://ak1.ostkcdn.com/images/products/80/533/P14668548.jp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833" y="7711536"/>
          <a:ext cx="512884" cy="514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36636</xdr:colOff>
      <xdr:row>16</xdr:row>
      <xdr:rowOff>52349</xdr:rowOff>
    </xdr:from>
    <xdr:to>
      <xdr:col>8</xdr:col>
      <xdr:colOff>579310</xdr:colOff>
      <xdr:row>16</xdr:row>
      <xdr:rowOff>461596</xdr:rowOff>
    </xdr:to>
    <xdr:pic>
      <xdr:nvPicPr>
        <xdr:cNvPr id="15" name="irc_mi" descr="http://images.motorcycle-usa.com/PhotoGallerys/Shoei-Multitec-helmet.jp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7161" y="8281949"/>
          <a:ext cx="542674" cy="409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44140</xdr:colOff>
      <xdr:row>17</xdr:row>
      <xdr:rowOff>80596</xdr:rowOff>
    </xdr:from>
    <xdr:to>
      <xdr:col>8</xdr:col>
      <xdr:colOff>575178</xdr:colOff>
      <xdr:row>17</xdr:row>
      <xdr:rowOff>446943</xdr:rowOff>
    </xdr:to>
    <xdr:pic>
      <xdr:nvPicPr>
        <xdr:cNvPr id="16" name="irc_mi" descr="http://image.made-in-china.com/2f0j00oekEcGjaZqhd/Skateboard-P320-.jp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4665" y="8834071"/>
          <a:ext cx="531038" cy="366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43962</xdr:colOff>
      <xdr:row>18</xdr:row>
      <xdr:rowOff>62928</xdr:rowOff>
    </xdr:from>
    <xdr:to>
      <xdr:col>8</xdr:col>
      <xdr:colOff>549519</xdr:colOff>
      <xdr:row>18</xdr:row>
      <xdr:rowOff>481653</xdr:rowOff>
    </xdr:to>
    <xdr:pic>
      <xdr:nvPicPr>
        <xdr:cNvPr id="17" name="irc_mi" descr="http://www.8daysageek.com/wp-content/uploads/2012/02/Badminton-Shuttlecock.gif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4487" y="9340278"/>
          <a:ext cx="505557" cy="41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129750</xdr:colOff>
      <xdr:row>3</xdr:row>
      <xdr:rowOff>43963</xdr:rowOff>
    </xdr:from>
    <xdr:to>
      <xdr:col>8</xdr:col>
      <xdr:colOff>593481</xdr:colOff>
      <xdr:row>3</xdr:row>
      <xdr:rowOff>504981</xdr:rowOff>
    </xdr:to>
    <xdr:pic>
      <xdr:nvPicPr>
        <xdr:cNvPr id="18" name="irc_mi" descr="http://rotations.files.wordpress.com/2012/02/nba-basketball-07-08-season10.jp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0275" y="1463188"/>
          <a:ext cx="463731" cy="461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6" name="Table1357" displayName="Table1357" ref="A3:I19" totalsRowShown="0" headerRowDxfId="27" dataDxfId="25" headerRowBorderDxfId="26" tableBorderDxfId="24" totalsRowBorderDxfId="23">
  <autoFilter ref="A3:I19"/>
  <tableColumns count="9">
    <tableColumn id="1" name="Item" dataDxfId="22"/>
    <tableColumn id="2" name="Price" dataDxfId="21"/>
    <tableColumn id="6" name="Package Size" dataDxfId="20"/>
    <tableColumn id="5" name="Weight" dataDxfId="19"/>
    <tableColumn id="8" name="Reorder Point" dataDxfId="18"/>
    <tableColumn id="7" name="Reorder Quantity" dataDxfId="17"/>
    <tableColumn id="9" name="Cost" dataDxfId="16"/>
    <tableColumn id="10" name="Markup Percentage" dataDxfId="15" dataCellStyle="Percent">
      <calculatedColumnFormula>Table1357[[#This Row],[Cost]]/Table1357[[#This Row],[Price]]</calculatedColumnFormula>
    </tableColumn>
    <tableColumn id="3" name="Picture" dataDxfId="14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id="7" name="Table13578" displayName="Table13578" ref="A3:I19" totalsRowShown="0" headerRowDxfId="13" dataDxfId="11" headerRowBorderDxfId="12" tableBorderDxfId="10" totalsRowBorderDxfId="9">
  <autoFilter ref="A3:I19"/>
  <tableColumns count="9">
    <tableColumn id="1" name="Item" dataDxfId="8"/>
    <tableColumn id="2" name="Price" dataDxfId="7"/>
    <tableColumn id="6" name="Package Size" dataDxfId="6"/>
    <tableColumn id="5" name="Weight" dataDxfId="5"/>
    <tableColumn id="8" name="Reorder Point" dataDxfId="4"/>
    <tableColumn id="7" name="Reorder Quantity" dataDxfId="3"/>
    <tableColumn id="9" name="Cost" dataDxfId="2"/>
    <tableColumn id="10" name="Markup Percentage" dataDxfId="1" dataCellStyle="Percent">
      <calculatedColumnFormula>Table13578[[#This Row],[Cost]]/Table13578[[#This Row],[Price]]</calculatedColumnFormula>
    </tableColumn>
    <tableColumn id="3" name="Picture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1"/>
  <sheetViews>
    <sheetView showGridLines="0" zoomScale="130" zoomScaleNormal="130" workbookViewId="0">
      <selection activeCell="M4" sqref="M4"/>
    </sheetView>
  </sheetViews>
  <sheetFormatPr defaultRowHeight="15" x14ac:dyDescent="0.25"/>
  <cols>
    <col min="1" max="1" width="33.5703125" customWidth="1"/>
    <col min="2" max="2" width="10.5703125" style="9" customWidth="1"/>
    <col min="3" max="3" width="15.42578125" style="9" customWidth="1"/>
    <col min="4" max="4" width="10.5703125" style="9" customWidth="1"/>
    <col min="5" max="5" width="11.85546875" style="9" customWidth="1"/>
    <col min="6" max="6" width="13.28515625" style="9" bestFit="1" customWidth="1"/>
    <col min="7" max="7" width="10.5703125" style="9" customWidth="1"/>
    <col min="8" max="8" width="14.28515625" style="4" customWidth="1"/>
    <col min="9" max="9" width="10.42578125" style="9" customWidth="1"/>
  </cols>
  <sheetData>
    <row r="1" spans="1:11" ht="62.25" customHeight="1" x14ac:dyDescent="0.25">
      <c r="A1" s="19" t="s">
        <v>41</v>
      </c>
      <c r="B1" s="20">
        <f t="shared" ref="B1:H1" si="0">INDEX(B3:B19,MATCH($A$1,$A$3:$A$19,0))</f>
        <v>119.29</v>
      </c>
      <c r="C1" s="20" t="str">
        <f t="shared" si="0"/>
        <v>6 by 4 by 9</v>
      </c>
      <c r="D1" s="27">
        <f t="shared" si="0"/>
        <v>2</v>
      </c>
      <c r="E1" s="27">
        <f t="shared" si="0"/>
        <v>12</v>
      </c>
      <c r="F1" s="27">
        <f t="shared" si="0"/>
        <v>12</v>
      </c>
      <c r="G1" s="20">
        <f t="shared" si="0"/>
        <v>71.369955442300594</v>
      </c>
      <c r="H1" s="26">
        <f t="shared" si="0"/>
        <v>0.59828950827647409</v>
      </c>
      <c r="I1" s="20"/>
    </row>
    <row r="2" spans="1:11" ht="17.25" customHeight="1" x14ac:dyDescent="0.25"/>
    <row r="3" spans="1:11" ht="32.25" customHeight="1" x14ac:dyDescent="0.25">
      <c r="A3" s="21" t="s">
        <v>0</v>
      </c>
      <c r="B3" s="22" t="s">
        <v>2</v>
      </c>
      <c r="C3" s="23" t="s">
        <v>11</v>
      </c>
      <c r="D3" s="23" t="s">
        <v>8</v>
      </c>
      <c r="E3" s="23" t="s">
        <v>26</v>
      </c>
      <c r="F3" s="23" t="s">
        <v>27</v>
      </c>
      <c r="G3" s="23" t="s">
        <v>28</v>
      </c>
      <c r="H3" s="24" t="s">
        <v>29</v>
      </c>
      <c r="I3" s="25" t="s">
        <v>1</v>
      </c>
    </row>
    <row r="4" spans="1:11" ht="41.25" customHeight="1" x14ac:dyDescent="0.25">
      <c r="A4" s="1" t="s">
        <v>30</v>
      </c>
      <c r="B4" s="10">
        <v>26.99</v>
      </c>
      <c r="C4" s="11" t="s">
        <v>9</v>
      </c>
      <c r="D4" s="12">
        <v>3.7</v>
      </c>
      <c r="E4" s="13">
        <v>9</v>
      </c>
      <c r="F4" s="13">
        <v>12</v>
      </c>
      <c r="G4" s="14">
        <v>16.16888311299688</v>
      </c>
      <c r="H4" s="5">
        <f>Table1357[[#This Row],[Cost]]/Table1357[[#This Row],[Price]]</f>
        <v>0.59906940025923971</v>
      </c>
      <c r="I4" s="17"/>
      <c r="K4" s="8"/>
    </row>
    <row r="5" spans="1:11" ht="41.25" customHeight="1" x14ac:dyDescent="0.25">
      <c r="A5" s="1" t="s">
        <v>31</v>
      </c>
      <c r="B5" s="10">
        <v>53.59</v>
      </c>
      <c r="C5" s="11" t="s">
        <v>10</v>
      </c>
      <c r="D5" s="12">
        <v>2.75</v>
      </c>
      <c r="E5" s="13">
        <v>20</v>
      </c>
      <c r="F5" s="13">
        <v>24</v>
      </c>
      <c r="G5" s="14">
        <v>32.90895704996673</v>
      </c>
      <c r="H5" s="5">
        <f>Table1357[[#This Row],[Cost]]/Table1357[[#This Row],[Price]]</f>
        <v>0.61408764788144665</v>
      </c>
      <c r="I5" s="17"/>
      <c r="K5" s="8"/>
    </row>
    <row r="6" spans="1:11" ht="41.25" customHeight="1" x14ac:dyDescent="0.25">
      <c r="A6" s="2" t="s">
        <v>32</v>
      </c>
      <c r="B6" s="10">
        <v>219.29</v>
      </c>
      <c r="C6" s="11" t="s">
        <v>12</v>
      </c>
      <c r="D6" s="12">
        <v>4</v>
      </c>
      <c r="E6" s="13">
        <v>8</v>
      </c>
      <c r="F6" s="13">
        <v>18</v>
      </c>
      <c r="G6" s="15">
        <v>131.30368898299614</v>
      </c>
      <c r="H6" s="6">
        <f>Table1357[[#This Row],[Cost]]/Table1357[[#This Row],[Price]]</f>
        <v>0.59876733541427396</v>
      </c>
      <c r="I6" s="18"/>
      <c r="K6" s="8"/>
    </row>
    <row r="7" spans="1:11" ht="41.25" customHeight="1" x14ac:dyDescent="0.25">
      <c r="A7" s="2" t="s">
        <v>33</v>
      </c>
      <c r="B7" s="10">
        <v>19.989999999999998</v>
      </c>
      <c r="C7" s="11" t="s">
        <v>13</v>
      </c>
      <c r="D7" s="12">
        <v>3.5</v>
      </c>
      <c r="E7" s="13">
        <v>12</v>
      </c>
      <c r="F7" s="13">
        <v>10</v>
      </c>
      <c r="G7" s="15">
        <v>11.226982025673605</v>
      </c>
      <c r="H7" s="6">
        <f>Table1357[[#This Row],[Cost]]/Table1357[[#This Row],[Price]]</f>
        <v>0.56162991624180114</v>
      </c>
      <c r="I7" s="18"/>
      <c r="K7" s="8"/>
    </row>
    <row r="8" spans="1:11" ht="41.25" customHeight="1" x14ac:dyDescent="0.25">
      <c r="A8" s="2" t="s">
        <v>34</v>
      </c>
      <c r="B8" s="10">
        <v>229.99</v>
      </c>
      <c r="C8" s="11" t="s">
        <v>14</v>
      </c>
      <c r="D8" s="12">
        <v>5</v>
      </c>
      <c r="E8" s="13">
        <v>6</v>
      </c>
      <c r="F8" s="13">
        <v>6</v>
      </c>
      <c r="G8" s="15">
        <v>137.84417321662232</v>
      </c>
      <c r="H8" s="6">
        <f>Table1357[[#This Row],[Cost]]/Table1357[[#This Row],[Price]]</f>
        <v>0.59934855087883088</v>
      </c>
      <c r="I8" s="18"/>
      <c r="K8" s="8"/>
    </row>
    <row r="9" spans="1:11" ht="41.25" customHeight="1" x14ac:dyDescent="0.25">
      <c r="A9" s="2" t="s">
        <v>35</v>
      </c>
      <c r="B9" s="10">
        <v>64.95</v>
      </c>
      <c r="C9" s="11" t="s">
        <v>15</v>
      </c>
      <c r="D9" s="12">
        <v>4.2</v>
      </c>
      <c r="E9" s="13">
        <v>22</v>
      </c>
      <c r="F9" s="13">
        <v>6</v>
      </c>
      <c r="G9" s="15">
        <v>38.602891860255482</v>
      </c>
      <c r="H9" s="6">
        <f>Table1357[[#This Row],[Cost]]/Table1357[[#This Row],[Price]]</f>
        <v>0.59434783464596586</v>
      </c>
      <c r="I9" s="18"/>
      <c r="K9" s="8"/>
    </row>
    <row r="10" spans="1:11" ht="41.25" customHeight="1" x14ac:dyDescent="0.25">
      <c r="A10" s="2" t="s">
        <v>36</v>
      </c>
      <c r="B10" s="10">
        <v>3.99</v>
      </c>
      <c r="C10" s="11" t="s">
        <v>16</v>
      </c>
      <c r="D10" s="12">
        <v>1</v>
      </c>
      <c r="E10" s="13">
        <v>36</v>
      </c>
      <c r="F10" s="13">
        <v>64</v>
      </c>
      <c r="G10" s="15">
        <v>2.8892456579750418</v>
      </c>
      <c r="H10" s="6">
        <f>Table1357[[#This Row],[Cost]]/Table1357[[#This Row],[Price]]</f>
        <v>0.72412171879073728</v>
      </c>
      <c r="I10" s="18"/>
      <c r="K10" s="8"/>
    </row>
    <row r="11" spans="1:11" ht="41.25" customHeight="1" x14ac:dyDescent="0.25">
      <c r="A11" s="2" t="s">
        <v>37</v>
      </c>
      <c r="B11" s="10">
        <v>2.25</v>
      </c>
      <c r="C11" s="11" t="s">
        <v>17</v>
      </c>
      <c r="D11" s="12">
        <v>2.5000000000000001E-2</v>
      </c>
      <c r="E11" s="13">
        <v>12</v>
      </c>
      <c r="F11" s="13">
        <v>144</v>
      </c>
      <c r="G11" s="15">
        <v>1.2654817181856231</v>
      </c>
      <c r="H11" s="6">
        <f>Table1357[[#This Row],[Cost]]/Table1357[[#This Row],[Price]]</f>
        <v>0.56243631919361026</v>
      </c>
      <c r="I11" s="18"/>
      <c r="K11" s="8"/>
    </row>
    <row r="12" spans="1:11" ht="41.25" customHeight="1" x14ac:dyDescent="0.25">
      <c r="A12" s="2" t="s">
        <v>38</v>
      </c>
      <c r="B12" s="10">
        <v>79.95</v>
      </c>
      <c r="C12" s="11" t="s">
        <v>18</v>
      </c>
      <c r="D12" s="12">
        <v>2</v>
      </c>
      <c r="E12" s="13">
        <v>12</v>
      </c>
      <c r="F12" s="13">
        <v>12</v>
      </c>
      <c r="G12" s="15">
        <v>47.249745522675241</v>
      </c>
      <c r="H12" s="6">
        <f>Table1357[[#This Row],[Cost]]/Table1357[[#This Row],[Price]]</f>
        <v>0.59099118852626942</v>
      </c>
      <c r="I12" s="18"/>
      <c r="K12" s="8"/>
    </row>
    <row r="13" spans="1:11" ht="41.25" customHeight="1" x14ac:dyDescent="0.25">
      <c r="A13" s="2" t="s">
        <v>39</v>
      </c>
      <c r="B13" s="10">
        <v>119.29</v>
      </c>
      <c r="C13" s="11" t="s">
        <v>19</v>
      </c>
      <c r="D13" s="12">
        <v>2</v>
      </c>
      <c r="E13" s="13">
        <v>12</v>
      </c>
      <c r="F13" s="13">
        <v>12</v>
      </c>
      <c r="G13" s="15">
        <v>71.369955442300594</v>
      </c>
      <c r="H13" s="6">
        <f>Table1357[[#This Row],[Cost]]/Table1357[[#This Row],[Price]]</f>
        <v>0.59828950827647409</v>
      </c>
      <c r="I13" s="18"/>
      <c r="K13" s="8"/>
    </row>
    <row r="14" spans="1:11" ht="41.25" customHeight="1" x14ac:dyDescent="0.25">
      <c r="A14" s="2" t="s">
        <v>40</v>
      </c>
      <c r="B14" s="10">
        <v>799.99</v>
      </c>
      <c r="C14" s="11" t="s">
        <v>20</v>
      </c>
      <c r="D14" s="12">
        <v>28</v>
      </c>
      <c r="E14" s="13">
        <v>12</v>
      </c>
      <c r="F14" s="13">
        <v>1</v>
      </c>
      <c r="G14" s="15">
        <v>479.62161300459672</v>
      </c>
      <c r="H14" s="6">
        <f>Table1357[[#This Row],[Cost]]/Table1357[[#This Row],[Price]]</f>
        <v>0.59953451043712636</v>
      </c>
      <c r="I14" s="18"/>
      <c r="K14" s="8"/>
    </row>
    <row r="15" spans="1:11" ht="41.25" customHeight="1" x14ac:dyDescent="0.25">
      <c r="A15" s="2" t="s">
        <v>3</v>
      </c>
      <c r="B15" s="10">
        <v>49.95</v>
      </c>
      <c r="C15" s="11" t="s">
        <v>21</v>
      </c>
      <c r="D15" s="12">
        <v>6</v>
      </c>
      <c r="E15" s="13">
        <v>12</v>
      </c>
      <c r="F15" s="13">
        <v>16</v>
      </c>
      <c r="G15" s="15">
        <v>29.948325145917956</v>
      </c>
      <c r="H15" s="6">
        <f>Table1357[[#This Row],[Cost]]/Table1357[[#This Row],[Price]]</f>
        <v>0.59956606898734643</v>
      </c>
      <c r="I15" s="18"/>
      <c r="K15" s="8"/>
    </row>
    <row r="16" spans="1:11" ht="41.25" customHeight="1" x14ac:dyDescent="0.25">
      <c r="A16" s="2" t="s">
        <v>4</v>
      </c>
      <c r="B16" s="10">
        <v>27.88</v>
      </c>
      <c r="C16" s="11" t="s">
        <v>22</v>
      </c>
      <c r="D16" s="12">
        <v>4</v>
      </c>
      <c r="E16" s="13">
        <v>12</v>
      </c>
      <c r="F16" s="13">
        <v>12</v>
      </c>
      <c r="G16" s="15">
        <v>16.056038846177493</v>
      </c>
      <c r="H16" s="6">
        <f>Table1357[[#This Row],[Cost]]/Table1357[[#This Row],[Price]]</f>
        <v>0.57589809347838927</v>
      </c>
      <c r="I16" s="18"/>
      <c r="K16" s="8"/>
    </row>
    <row r="17" spans="1:11" ht="41.25" customHeight="1" x14ac:dyDescent="0.25">
      <c r="A17" s="2" t="s">
        <v>5</v>
      </c>
      <c r="B17" s="10">
        <v>449.29</v>
      </c>
      <c r="C17" s="11" t="s">
        <v>23</v>
      </c>
      <c r="D17" s="12">
        <v>8</v>
      </c>
      <c r="E17" s="13">
        <v>12</v>
      </c>
      <c r="F17" s="13">
        <v>6</v>
      </c>
      <c r="G17" s="15">
        <v>269.42126778946272</v>
      </c>
      <c r="H17" s="6">
        <f>Table1357[[#This Row],[Cost]]/Table1357[[#This Row],[Price]]</f>
        <v>0.59966005873592265</v>
      </c>
      <c r="I17" s="18"/>
      <c r="K17" s="8"/>
    </row>
    <row r="18" spans="1:11" ht="41.25" customHeight="1" x14ac:dyDescent="0.25">
      <c r="A18" s="2" t="s">
        <v>6</v>
      </c>
      <c r="B18" s="10">
        <v>262.5</v>
      </c>
      <c r="C18" s="11" t="s">
        <v>24</v>
      </c>
      <c r="D18" s="12">
        <v>7.8</v>
      </c>
      <c r="E18" s="13">
        <v>12</v>
      </c>
      <c r="F18" s="13">
        <v>18</v>
      </c>
      <c r="G18" s="15">
        <v>157.69682814293787</v>
      </c>
      <c r="H18" s="6">
        <f>Table1357[[#This Row],[Cost]]/Table1357[[#This Row],[Price]]</f>
        <v>0.60074982149690614</v>
      </c>
      <c r="I18" s="18"/>
      <c r="K18" s="8"/>
    </row>
    <row r="19" spans="1:11" ht="41.25" customHeight="1" x14ac:dyDescent="0.25">
      <c r="A19" s="2" t="s">
        <v>7</v>
      </c>
      <c r="B19" s="10">
        <v>7.12</v>
      </c>
      <c r="C19" s="11" t="s">
        <v>25</v>
      </c>
      <c r="D19" s="12">
        <v>2.5000000000000001E-2</v>
      </c>
      <c r="E19" s="13">
        <v>12</v>
      </c>
      <c r="F19" s="13">
        <v>144</v>
      </c>
      <c r="G19" s="15">
        <v>4.3493914091056869</v>
      </c>
      <c r="H19" s="6">
        <f>Table1357[[#This Row],[Cost]]/Table1357[[#This Row],[Price]]</f>
        <v>0.610869579930574</v>
      </c>
      <c r="I19" s="18"/>
      <c r="K19" s="8"/>
    </row>
    <row r="20" spans="1:11" x14ac:dyDescent="0.25">
      <c r="A20" s="3"/>
      <c r="B20" s="16"/>
      <c r="C20" s="16"/>
      <c r="D20" s="16"/>
      <c r="E20" s="16"/>
      <c r="F20" s="16"/>
      <c r="G20" s="16"/>
      <c r="H20" s="7"/>
      <c r="I20" s="16"/>
    </row>
    <row r="21" spans="1:11" x14ac:dyDescent="0.25">
      <c r="A21" s="3"/>
      <c r="B21" s="16"/>
      <c r="C21" s="16"/>
      <c r="D21" s="16"/>
      <c r="E21" s="16"/>
      <c r="F21" s="16"/>
      <c r="G21" s="16"/>
      <c r="H21" s="7"/>
      <c r="I21" s="16"/>
    </row>
  </sheetData>
  <dataValidations count="1">
    <dataValidation type="list" allowBlank="1" showInputMessage="1" showErrorMessage="1" sqref="A1">
      <formula1>$A$4:$A$19</formula1>
    </dataValidation>
  </dataValidations>
  <pageMargins left="0.7" right="0.7" top="0.75" bottom="0.75" header="0.3" footer="0.3"/>
  <drawing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tabSelected="1" zoomScale="130" zoomScaleNormal="130" workbookViewId="0"/>
  </sheetViews>
  <sheetFormatPr defaultRowHeight="15" x14ac:dyDescent="0.25"/>
  <cols>
    <col min="1" max="1" width="33.5703125" customWidth="1"/>
    <col min="2" max="2" width="10.5703125" style="9" customWidth="1"/>
    <col min="3" max="3" width="15.42578125" style="9" customWidth="1"/>
    <col min="4" max="4" width="10.5703125" style="9" customWidth="1"/>
    <col min="5" max="5" width="11.85546875" style="9" customWidth="1"/>
    <col min="6" max="6" width="13.28515625" style="9" bestFit="1" customWidth="1"/>
    <col min="7" max="7" width="10.5703125" style="9" customWidth="1"/>
    <col min="8" max="8" width="14.28515625" style="4" customWidth="1"/>
    <col min="9" max="9" width="10.42578125" style="9" customWidth="1"/>
  </cols>
  <sheetData>
    <row r="1" spans="1:11" ht="62.25" customHeight="1" x14ac:dyDescent="0.25">
      <c r="A1" s="19" t="s">
        <v>42</v>
      </c>
      <c r="B1" s="20">
        <f t="shared" ref="B1:H1" si="0">INDEX(B3:B19,MATCH($A$1,$A$3:$A$19,0))</f>
        <v>53.59</v>
      </c>
      <c r="C1" s="20" t="str">
        <f t="shared" si="0"/>
        <v>10 by 12 by 12</v>
      </c>
      <c r="D1" s="27">
        <f t="shared" si="0"/>
        <v>2.75</v>
      </c>
      <c r="E1" s="27">
        <f t="shared" si="0"/>
        <v>20</v>
      </c>
      <c r="F1" s="27">
        <f t="shared" si="0"/>
        <v>24</v>
      </c>
      <c r="G1" s="20">
        <f t="shared" si="0"/>
        <v>32.90895704996673</v>
      </c>
      <c r="H1" s="26">
        <f t="shared" si="0"/>
        <v>0.61408764788144665</v>
      </c>
      <c r="I1" s="20"/>
    </row>
    <row r="2" spans="1:11" ht="17.25" customHeight="1" x14ac:dyDescent="0.25"/>
    <row r="3" spans="1:11" ht="32.25" customHeight="1" x14ac:dyDescent="0.25">
      <c r="A3" s="21" t="s">
        <v>0</v>
      </c>
      <c r="B3" s="22" t="s">
        <v>2</v>
      </c>
      <c r="C3" s="23" t="s">
        <v>11</v>
      </c>
      <c r="D3" s="23" t="s">
        <v>8</v>
      </c>
      <c r="E3" s="23" t="s">
        <v>26</v>
      </c>
      <c r="F3" s="23" t="s">
        <v>27</v>
      </c>
      <c r="G3" s="23" t="s">
        <v>28</v>
      </c>
      <c r="H3" s="24" t="s">
        <v>29</v>
      </c>
      <c r="I3" s="25" t="s">
        <v>1</v>
      </c>
    </row>
    <row r="4" spans="1:11" ht="41.25" customHeight="1" x14ac:dyDescent="0.25">
      <c r="A4" s="1" t="s">
        <v>30</v>
      </c>
      <c r="B4" s="10">
        <v>26.99</v>
      </c>
      <c r="C4" s="11" t="s">
        <v>9</v>
      </c>
      <c r="D4" s="12">
        <v>3.7</v>
      </c>
      <c r="E4" s="13">
        <v>9</v>
      </c>
      <c r="F4" s="13">
        <v>12</v>
      </c>
      <c r="G4" s="14">
        <v>16.16888311299688</v>
      </c>
      <c r="H4" s="5">
        <f>Table13578[[#This Row],[Cost]]/Table13578[[#This Row],[Price]]</f>
        <v>0.59906940025923971</v>
      </c>
      <c r="I4" s="17"/>
      <c r="K4" s="8"/>
    </row>
    <row r="5" spans="1:11" ht="41.25" customHeight="1" x14ac:dyDescent="0.25">
      <c r="A5" s="1" t="s">
        <v>31</v>
      </c>
      <c r="B5" s="10">
        <v>53.59</v>
      </c>
      <c r="C5" s="11" t="s">
        <v>10</v>
      </c>
      <c r="D5" s="12">
        <v>2.75</v>
      </c>
      <c r="E5" s="13">
        <v>20</v>
      </c>
      <c r="F5" s="13">
        <v>24</v>
      </c>
      <c r="G5" s="14">
        <v>32.90895704996673</v>
      </c>
      <c r="H5" s="5">
        <f>Table13578[[#This Row],[Cost]]/Table13578[[#This Row],[Price]]</f>
        <v>0.61408764788144665</v>
      </c>
      <c r="I5" s="17"/>
      <c r="K5" s="8"/>
    </row>
    <row r="6" spans="1:11" ht="41.25" customHeight="1" x14ac:dyDescent="0.25">
      <c r="A6" s="2" t="s">
        <v>32</v>
      </c>
      <c r="B6" s="10">
        <v>219.29</v>
      </c>
      <c r="C6" s="11" t="s">
        <v>12</v>
      </c>
      <c r="D6" s="12">
        <v>4</v>
      </c>
      <c r="E6" s="13">
        <v>8</v>
      </c>
      <c r="F6" s="13">
        <v>18</v>
      </c>
      <c r="G6" s="15">
        <v>131.30368898299614</v>
      </c>
      <c r="H6" s="6">
        <f>Table13578[[#This Row],[Cost]]/Table13578[[#This Row],[Price]]</f>
        <v>0.59876733541427396</v>
      </c>
      <c r="I6" s="18"/>
      <c r="K6" s="8"/>
    </row>
    <row r="7" spans="1:11" ht="41.25" customHeight="1" x14ac:dyDescent="0.25">
      <c r="A7" s="2" t="s">
        <v>33</v>
      </c>
      <c r="B7" s="10">
        <v>19.989999999999998</v>
      </c>
      <c r="C7" s="11" t="s">
        <v>13</v>
      </c>
      <c r="D7" s="12">
        <v>3.5</v>
      </c>
      <c r="E7" s="13">
        <v>12</v>
      </c>
      <c r="F7" s="13">
        <v>10</v>
      </c>
      <c r="G7" s="15">
        <v>11.226982025673605</v>
      </c>
      <c r="H7" s="6">
        <f>Table13578[[#This Row],[Cost]]/Table13578[[#This Row],[Price]]</f>
        <v>0.56162991624180114</v>
      </c>
      <c r="I7" s="18"/>
      <c r="K7" s="8"/>
    </row>
    <row r="8" spans="1:11" ht="41.25" customHeight="1" x14ac:dyDescent="0.25">
      <c r="A8" s="2" t="s">
        <v>34</v>
      </c>
      <c r="B8" s="10">
        <v>229.99</v>
      </c>
      <c r="C8" s="11" t="s">
        <v>14</v>
      </c>
      <c r="D8" s="12">
        <v>5</v>
      </c>
      <c r="E8" s="13">
        <v>6</v>
      </c>
      <c r="F8" s="13">
        <v>6</v>
      </c>
      <c r="G8" s="15">
        <v>137.84417321662232</v>
      </c>
      <c r="H8" s="6">
        <f>Table13578[[#This Row],[Cost]]/Table13578[[#This Row],[Price]]</f>
        <v>0.59934855087883088</v>
      </c>
      <c r="I8" s="18"/>
      <c r="K8" s="8"/>
    </row>
    <row r="9" spans="1:11" ht="41.25" customHeight="1" x14ac:dyDescent="0.25">
      <c r="A9" s="2" t="s">
        <v>35</v>
      </c>
      <c r="B9" s="10">
        <v>64.95</v>
      </c>
      <c r="C9" s="11" t="s">
        <v>15</v>
      </c>
      <c r="D9" s="12">
        <v>4.2</v>
      </c>
      <c r="E9" s="13">
        <v>22</v>
      </c>
      <c r="F9" s="13">
        <v>6</v>
      </c>
      <c r="G9" s="15">
        <v>38.602891860255482</v>
      </c>
      <c r="H9" s="6">
        <f>Table13578[[#This Row],[Cost]]/Table13578[[#This Row],[Price]]</f>
        <v>0.59434783464596586</v>
      </c>
      <c r="I9" s="18"/>
      <c r="K9" s="8"/>
    </row>
    <row r="10" spans="1:11" ht="41.25" customHeight="1" x14ac:dyDescent="0.25">
      <c r="A10" s="2" t="s">
        <v>36</v>
      </c>
      <c r="B10" s="10">
        <v>3.99</v>
      </c>
      <c r="C10" s="11" t="s">
        <v>16</v>
      </c>
      <c r="D10" s="12">
        <v>1</v>
      </c>
      <c r="E10" s="13">
        <v>36</v>
      </c>
      <c r="F10" s="13">
        <v>64</v>
      </c>
      <c r="G10" s="15">
        <v>2.8892456579750418</v>
      </c>
      <c r="H10" s="6">
        <f>Table13578[[#This Row],[Cost]]/Table13578[[#This Row],[Price]]</f>
        <v>0.72412171879073728</v>
      </c>
      <c r="I10" s="18"/>
      <c r="K10" s="8"/>
    </row>
    <row r="11" spans="1:11" ht="41.25" customHeight="1" x14ac:dyDescent="0.25">
      <c r="A11" s="2" t="s">
        <v>37</v>
      </c>
      <c r="B11" s="10">
        <v>2.25</v>
      </c>
      <c r="C11" s="11" t="s">
        <v>17</v>
      </c>
      <c r="D11" s="12">
        <v>2.5000000000000001E-2</v>
      </c>
      <c r="E11" s="13">
        <v>12</v>
      </c>
      <c r="F11" s="13">
        <v>144</v>
      </c>
      <c r="G11" s="15">
        <v>1.2654817181856231</v>
      </c>
      <c r="H11" s="6">
        <f>Table13578[[#This Row],[Cost]]/Table13578[[#This Row],[Price]]</f>
        <v>0.56243631919361026</v>
      </c>
      <c r="I11" s="18"/>
      <c r="K11" s="8"/>
    </row>
    <row r="12" spans="1:11" ht="41.25" customHeight="1" x14ac:dyDescent="0.25">
      <c r="A12" s="2" t="s">
        <v>38</v>
      </c>
      <c r="B12" s="10">
        <v>79.95</v>
      </c>
      <c r="C12" s="11" t="s">
        <v>18</v>
      </c>
      <c r="D12" s="12">
        <v>2</v>
      </c>
      <c r="E12" s="13">
        <v>12</v>
      </c>
      <c r="F12" s="13">
        <v>12</v>
      </c>
      <c r="G12" s="15">
        <v>47.249745522675241</v>
      </c>
      <c r="H12" s="6">
        <f>Table13578[[#This Row],[Cost]]/Table13578[[#This Row],[Price]]</f>
        <v>0.59099118852626942</v>
      </c>
      <c r="I12" s="18"/>
      <c r="K12" s="8"/>
    </row>
    <row r="13" spans="1:11" ht="41.25" customHeight="1" x14ac:dyDescent="0.25">
      <c r="A13" s="2" t="s">
        <v>39</v>
      </c>
      <c r="B13" s="10">
        <v>119.29</v>
      </c>
      <c r="C13" s="11" t="s">
        <v>19</v>
      </c>
      <c r="D13" s="12">
        <v>2</v>
      </c>
      <c r="E13" s="13">
        <v>12</v>
      </c>
      <c r="F13" s="13">
        <v>12</v>
      </c>
      <c r="G13" s="15">
        <v>71.369955442300594</v>
      </c>
      <c r="H13" s="6">
        <f>Table13578[[#This Row],[Cost]]/Table13578[[#This Row],[Price]]</f>
        <v>0.59828950827647409</v>
      </c>
      <c r="I13" s="18"/>
      <c r="K13" s="8"/>
    </row>
    <row r="14" spans="1:11" ht="41.25" customHeight="1" x14ac:dyDescent="0.25">
      <c r="A14" s="2" t="s">
        <v>40</v>
      </c>
      <c r="B14" s="10">
        <v>799.99</v>
      </c>
      <c r="C14" s="11" t="s">
        <v>20</v>
      </c>
      <c r="D14" s="12">
        <v>28</v>
      </c>
      <c r="E14" s="13">
        <v>12</v>
      </c>
      <c r="F14" s="13">
        <v>1</v>
      </c>
      <c r="G14" s="15">
        <v>479.62161300459672</v>
      </c>
      <c r="H14" s="6">
        <f>Table13578[[#This Row],[Cost]]/Table13578[[#This Row],[Price]]</f>
        <v>0.59953451043712636</v>
      </c>
      <c r="I14" s="18"/>
      <c r="K14" s="8"/>
    </row>
    <row r="15" spans="1:11" ht="41.25" customHeight="1" x14ac:dyDescent="0.25">
      <c r="A15" s="2" t="s">
        <v>3</v>
      </c>
      <c r="B15" s="10">
        <v>49.95</v>
      </c>
      <c r="C15" s="11" t="s">
        <v>21</v>
      </c>
      <c r="D15" s="12">
        <v>6</v>
      </c>
      <c r="E15" s="13">
        <v>12</v>
      </c>
      <c r="F15" s="13">
        <v>16</v>
      </c>
      <c r="G15" s="15">
        <v>29.948325145917956</v>
      </c>
      <c r="H15" s="6">
        <f>Table13578[[#This Row],[Cost]]/Table13578[[#This Row],[Price]]</f>
        <v>0.59956606898734643</v>
      </c>
      <c r="I15" s="18"/>
      <c r="K15" s="8"/>
    </row>
    <row r="16" spans="1:11" ht="41.25" customHeight="1" x14ac:dyDescent="0.25">
      <c r="A16" s="2" t="s">
        <v>4</v>
      </c>
      <c r="B16" s="10">
        <v>27.88</v>
      </c>
      <c r="C16" s="11" t="s">
        <v>22</v>
      </c>
      <c r="D16" s="12">
        <v>4</v>
      </c>
      <c r="E16" s="13">
        <v>12</v>
      </c>
      <c r="F16" s="13">
        <v>12</v>
      </c>
      <c r="G16" s="15">
        <v>16.056038846177493</v>
      </c>
      <c r="H16" s="6">
        <f>Table13578[[#This Row],[Cost]]/Table13578[[#This Row],[Price]]</f>
        <v>0.57589809347838927</v>
      </c>
      <c r="I16" s="18"/>
      <c r="K16" s="8"/>
    </row>
    <row r="17" spans="1:11" ht="41.25" customHeight="1" x14ac:dyDescent="0.25">
      <c r="A17" s="2" t="s">
        <v>5</v>
      </c>
      <c r="B17" s="10">
        <v>449.29</v>
      </c>
      <c r="C17" s="11" t="s">
        <v>23</v>
      </c>
      <c r="D17" s="12">
        <v>8</v>
      </c>
      <c r="E17" s="13">
        <v>12</v>
      </c>
      <c r="F17" s="13">
        <v>6</v>
      </c>
      <c r="G17" s="15">
        <v>269.42126778946272</v>
      </c>
      <c r="H17" s="6">
        <f>Table13578[[#This Row],[Cost]]/Table13578[[#This Row],[Price]]</f>
        <v>0.59966005873592265</v>
      </c>
      <c r="I17" s="18"/>
      <c r="K17" s="8"/>
    </row>
    <row r="18" spans="1:11" ht="41.25" customHeight="1" x14ac:dyDescent="0.25">
      <c r="A18" s="2" t="s">
        <v>6</v>
      </c>
      <c r="B18" s="10">
        <v>262.5</v>
      </c>
      <c r="C18" s="11" t="s">
        <v>24</v>
      </c>
      <c r="D18" s="12">
        <v>7.8</v>
      </c>
      <c r="E18" s="13">
        <v>12</v>
      </c>
      <c r="F18" s="13">
        <v>18</v>
      </c>
      <c r="G18" s="15">
        <v>157.69682814293787</v>
      </c>
      <c r="H18" s="6">
        <f>Table13578[[#This Row],[Cost]]/Table13578[[#This Row],[Price]]</f>
        <v>0.60074982149690614</v>
      </c>
      <c r="I18" s="18"/>
      <c r="K18" s="8"/>
    </row>
    <row r="19" spans="1:11" ht="41.25" customHeight="1" x14ac:dyDescent="0.25">
      <c r="A19" s="2" t="s">
        <v>7</v>
      </c>
      <c r="B19" s="10">
        <v>7.12</v>
      </c>
      <c r="C19" s="11" t="s">
        <v>25</v>
      </c>
      <c r="D19" s="12">
        <v>2.5000000000000001E-2</v>
      </c>
      <c r="E19" s="13">
        <v>12</v>
      </c>
      <c r="F19" s="13">
        <v>144</v>
      </c>
      <c r="G19" s="15">
        <v>4.3493914091056869</v>
      </c>
      <c r="H19" s="6">
        <f>Table13578[[#This Row],[Cost]]/Table13578[[#This Row],[Price]]</f>
        <v>0.610869579930574</v>
      </c>
      <c r="I19" s="18"/>
      <c r="K19" s="8"/>
    </row>
    <row r="20" spans="1:11" x14ac:dyDescent="0.25">
      <c r="A20" s="3"/>
      <c r="B20" s="16"/>
      <c r="C20" s="16"/>
      <c r="D20" s="16"/>
      <c r="E20" s="16"/>
      <c r="F20" s="16"/>
      <c r="G20" s="16"/>
      <c r="H20" s="7"/>
      <c r="I20" s="16"/>
    </row>
    <row r="21" spans="1:11" x14ac:dyDescent="0.25">
      <c r="A21" s="3"/>
      <c r="B21" s="16"/>
      <c r="C21" s="16"/>
      <c r="D21" s="16"/>
      <c r="E21" s="16"/>
      <c r="F21" s="16"/>
      <c r="G21" s="16"/>
      <c r="H21" s="7"/>
      <c r="I21" s="16"/>
    </row>
  </sheetData>
  <dataValidations count="1">
    <dataValidation type="list" allowBlank="1" showInputMessage="1" showErrorMessage="1" sqref="A1">
      <formula1>$A$4:$A$19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SportsGear Solution</vt:lpstr>
      <vt:lpstr>SportsGear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Carlton Collins Sony</dc:creator>
  <cp:lastModifiedBy>J. Carlton Collins</cp:lastModifiedBy>
  <dcterms:created xsi:type="dcterms:W3CDTF">2013-07-06T18:30:52Z</dcterms:created>
  <dcterms:modified xsi:type="dcterms:W3CDTF">2013-08-03T16:51:23Z</dcterms:modified>
</cp:coreProperties>
</file>